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System/Volumes/Data/Niveau 1/Dossier Organologie/ O.Picardie/02Soissons-cath/DCE Soissons 2505/DCESoissonsCathOTPourDRAC2505/"/>
    </mc:Choice>
  </mc:AlternateContent>
  <xr:revisionPtr revIDLastSave="0" documentId="13_ncr:1_{93B7D6ED-ED06-2B45-BF3B-3AB232CCA01A}" xr6:coauthVersionLast="36" xr6:coauthVersionMax="47" xr10:uidLastSave="{00000000-0000-0000-0000-000000000000}"/>
  <bookViews>
    <workbookView xWindow="18500" yWindow="1340" windowWidth="27640" windowHeight="16440" xr2:uid="{49DA8C7A-ED37-044A-B7D2-A4730CFA0AFE}"/>
  </bookViews>
  <sheets>
    <sheet name="DPGF" sheetId="1" r:id="rId1"/>
  </sheets>
  <definedNames>
    <definedName name="_1Excel_BuiltIn_Print_Area_3">#REF!</definedName>
    <definedName name="_xlnm.Print_Area" localSheetId="0">DPGF!$A$1:$J$183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6" i="1" l="1"/>
  <c r="I186" i="1" s="1"/>
  <c r="G173" i="1"/>
  <c r="G174" i="1" s="1"/>
  <c r="C164" i="1"/>
  <c r="C173" i="1" s="1"/>
  <c r="E161" i="1"/>
  <c r="E158" i="1"/>
  <c r="E157" i="1"/>
  <c r="E156" i="1"/>
  <c r="E153" i="1"/>
  <c r="E150" i="1"/>
  <c r="E149" i="1"/>
  <c r="I149" i="1" s="1"/>
  <c r="E148" i="1"/>
  <c r="E147" i="1"/>
  <c r="E146" i="1"/>
  <c r="E145" i="1"/>
  <c r="E144" i="1"/>
  <c r="I144" i="1" s="1"/>
  <c r="E143" i="1"/>
  <c r="E142" i="1"/>
  <c r="E141" i="1"/>
  <c r="E139" i="1"/>
  <c r="E136" i="1"/>
  <c r="E134" i="1"/>
  <c r="E133" i="1"/>
  <c r="E130" i="1"/>
  <c r="E128" i="1"/>
  <c r="E126" i="1"/>
  <c r="E125" i="1"/>
  <c r="E124" i="1"/>
  <c r="I124" i="1" s="1"/>
  <c r="E123" i="1"/>
  <c r="E121" i="1"/>
  <c r="E120" i="1"/>
  <c r="I120" i="1" s="1"/>
  <c r="E119" i="1"/>
  <c r="I119" i="1" s="1"/>
  <c r="E118" i="1"/>
  <c r="C114" i="1"/>
  <c r="E111" i="1"/>
  <c r="E110" i="1"/>
  <c r="E109" i="1"/>
  <c r="E108" i="1"/>
  <c r="E107" i="1"/>
  <c r="E106" i="1"/>
  <c r="E105" i="1"/>
  <c r="E101" i="1"/>
  <c r="E99" i="1"/>
  <c r="E98" i="1"/>
  <c r="E95" i="1"/>
  <c r="E94" i="1"/>
  <c r="E93" i="1"/>
  <c r="E92" i="1"/>
  <c r="E90" i="1"/>
  <c r="E87" i="1"/>
  <c r="E85" i="1"/>
  <c r="E84" i="1"/>
  <c r="E83" i="1"/>
  <c r="E82" i="1"/>
  <c r="E81" i="1"/>
  <c r="E78" i="1"/>
  <c r="E77" i="1"/>
  <c r="I77" i="1" s="1"/>
  <c r="E76" i="1"/>
  <c r="E75" i="1"/>
  <c r="E74" i="1"/>
  <c r="E73" i="1"/>
  <c r="E72" i="1"/>
  <c r="E69" i="1"/>
  <c r="E67" i="1"/>
  <c r="E66" i="1"/>
  <c r="I66" i="1" s="1"/>
  <c r="E65" i="1"/>
  <c r="E64" i="1"/>
  <c r="E63" i="1"/>
  <c r="E60" i="1"/>
  <c r="E58" i="1"/>
  <c r="E57" i="1"/>
  <c r="E56" i="1"/>
  <c r="E55" i="1"/>
  <c r="E54" i="1"/>
  <c r="E53" i="1"/>
  <c r="E52" i="1"/>
  <c r="E51" i="1"/>
  <c r="E50" i="1"/>
  <c r="E49" i="1"/>
  <c r="E46" i="1"/>
  <c r="E45" i="1"/>
  <c r="E44" i="1"/>
  <c r="E43" i="1"/>
  <c r="E42" i="1"/>
  <c r="E41" i="1"/>
  <c r="E40" i="1"/>
  <c r="E39" i="1"/>
  <c r="E37" i="1"/>
  <c r="E36" i="1"/>
  <c r="E35" i="1"/>
  <c r="E34" i="1"/>
  <c r="E33" i="1"/>
  <c r="E32" i="1"/>
  <c r="E31" i="1"/>
  <c r="E30" i="1"/>
  <c r="E29" i="1"/>
  <c r="E27" i="1"/>
  <c r="E26" i="1"/>
  <c r="E25" i="1"/>
  <c r="E22" i="1"/>
  <c r="I22" i="1" s="1"/>
  <c r="E21" i="1"/>
  <c r="I21" i="1" s="1"/>
  <c r="E20" i="1"/>
  <c r="I20" i="1" s="1"/>
  <c r="E19" i="1"/>
  <c r="I76" i="1" l="1"/>
  <c r="I141" i="1"/>
  <c r="I142" i="1"/>
  <c r="I53" i="1"/>
  <c r="I37" i="1"/>
  <c r="C179" i="1"/>
  <c r="G179" i="1"/>
  <c r="G180" i="1" s="1"/>
  <c r="I46" i="1"/>
  <c r="I73" i="1"/>
  <c r="I35" i="1"/>
  <c r="I49" i="1"/>
  <c r="I57" i="1"/>
  <c r="I33" i="1"/>
  <c r="I26" i="1"/>
  <c r="I67" i="1"/>
  <c r="I134" i="1"/>
  <c r="I50" i="1"/>
  <c r="I75" i="1"/>
  <c r="I45" i="1"/>
  <c r="I58" i="1"/>
  <c r="I150" i="1"/>
  <c r="I30" i="1"/>
  <c r="I42" i="1"/>
  <c r="I64" i="1"/>
  <c r="I93" i="1"/>
  <c r="I31" i="1"/>
  <c r="I55" i="1"/>
  <c r="I27" i="1"/>
  <c r="I44" i="1"/>
  <c r="I29" i="1"/>
  <c r="I41" i="1"/>
  <c r="I90" i="1"/>
  <c r="I105" i="1"/>
  <c r="I133" i="1"/>
  <c r="H164" i="1"/>
  <c r="H173" i="1" s="1"/>
  <c r="I111" i="1"/>
  <c r="I36" i="1"/>
  <c r="I60" i="1"/>
  <c r="J61" i="1" s="1"/>
  <c r="I69" i="1"/>
  <c r="J70" i="1" s="1"/>
  <c r="I85" i="1"/>
  <c r="I110" i="1"/>
  <c r="E164" i="1"/>
  <c r="E173" i="1" s="1"/>
  <c r="I130" i="1"/>
  <c r="J131" i="1" s="1"/>
  <c r="I143" i="1"/>
  <c r="I161" i="1"/>
  <c r="J162" i="1" s="1"/>
  <c r="I82" i="1"/>
  <c r="I54" i="1"/>
  <c r="I63" i="1"/>
  <c r="I72" i="1"/>
  <c r="I87" i="1"/>
  <c r="J88" i="1" s="1"/>
  <c r="I94" i="1"/>
  <c r="I125" i="1"/>
  <c r="I34" i="1"/>
  <c r="I51" i="1"/>
  <c r="I83" i="1"/>
  <c r="I101" i="1"/>
  <c r="J102" i="1" s="1"/>
  <c r="I108" i="1"/>
  <c r="I121" i="1"/>
  <c r="I136" i="1"/>
  <c r="J137" i="1" s="1"/>
  <c r="H114" i="1"/>
  <c r="H167" i="1" s="1"/>
  <c r="E114" i="1"/>
  <c r="E167" i="1" s="1"/>
  <c r="I39" i="1"/>
  <c r="I40" i="1"/>
  <c r="I148" i="1"/>
  <c r="I158" i="1"/>
  <c r="F114" i="1"/>
  <c r="I81" i="1"/>
  <c r="I84" i="1"/>
  <c r="I95" i="1"/>
  <c r="I109" i="1"/>
  <c r="I126" i="1"/>
  <c r="I145" i="1"/>
  <c r="I153" i="1"/>
  <c r="J154" i="1" s="1"/>
  <c r="I32" i="1"/>
  <c r="I52" i="1"/>
  <c r="I92" i="1"/>
  <c r="I123" i="1"/>
  <c r="I56" i="1"/>
  <c r="I65" i="1"/>
  <c r="I74" i="1"/>
  <c r="I98" i="1"/>
  <c r="I106" i="1"/>
  <c r="I128" i="1"/>
  <c r="J129" i="1" s="1"/>
  <c r="I139" i="1"/>
  <c r="I146" i="1"/>
  <c r="I156" i="1"/>
  <c r="I43" i="1"/>
  <c r="I78" i="1"/>
  <c r="I99" i="1"/>
  <c r="I107" i="1"/>
  <c r="I147" i="1"/>
  <c r="I157" i="1"/>
  <c r="C167" i="1"/>
  <c r="I19" i="1"/>
  <c r="J23" i="1" s="1"/>
  <c r="F164" i="1"/>
  <c r="G167" i="1"/>
  <c r="G168" i="1" s="1"/>
  <c r="I25" i="1"/>
  <c r="J135" i="1" l="1"/>
  <c r="J68" i="1"/>
  <c r="E179" i="1"/>
  <c r="J112" i="1"/>
  <c r="J151" i="1"/>
  <c r="I118" i="1"/>
  <c r="J127" i="1" s="1"/>
  <c r="J59" i="1"/>
  <c r="J96" i="1"/>
  <c r="J47" i="1"/>
  <c r="H179" i="1"/>
  <c r="J79" i="1"/>
  <c r="J100" i="1"/>
  <c r="J86" i="1"/>
  <c r="J159" i="1"/>
  <c r="F179" i="1"/>
  <c r="F167" i="1"/>
  <c r="F173" i="1" s="1"/>
  <c r="J114" i="1" l="1"/>
  <c r="J169" i="1" s="1"/>
  <c r="J164" i="1"/>
  <c r="J175" i="1" s="1"/>
  <c r="J176" i="1" l="1"/>
  <c r="J177" i="1" s="1"/>
  <c r="H174" i="1"/>
  <c r="E174" i="1"/>
  <c r="F174" i="1"/>
  <c r="J181" i="1"/>
  <c r="J182" i="1" s="1"/>
  <c r="J183" i="1" s="1"/>
  <c r="J170" i="1"/>
  <c r="J171" i="1" s="1"/>
  <c r="H168" i="1"/>
  <c r="E168" i="1"/>
  <c r="F168" i="1"/>
  <c r="F180" i="1" l="1"/>
  <c r="H180" i="1"/>
  <c r="E180" i="1"/>
</calcChain>
</file>

<file path=xl/sharedStrings.xml><?xml version="1.0" encoding="utf-8"?>
<sst xmlns="http://schemas.openxmlformats.org/spreadsheetml/2006/main" count="293" uniqueCount="283">
  <si>
    <t>Région :</t>
  </si>
  <si>
    <t>Hauts de France</t>
  </si>
  <si>
    <t>Département :</t>
  </si>
  <si>
    <t>Aisne</t>
  </si>
  <si>
    <t>Commune :</t>
  </si>
  <si>
    <t>Soissons</t>
  </si>
  <si>
    <t>Edifice :</t>
  </si>
  <si>
    <t>Cathédrale Saint-Gervais-Saint-Protais</t>
  </si>
  <si>
    <t>Instrument :</t>
  </si>
  <si>
    <t>Orgue de tribune</t>
  </si>
  <si>
    <t>Opération :</t>
  </si>
  <si>
    <t>Restauration de l'orgue</t>
  </si>
  <si>
    <t>A</t>
  </si>
  <si>
    <t>Nb Heures</t>
  </si>
  <si>
    <t>Taux hor.</t>
  </si>
  <si>
    <t>Main d'oeuvre</t>
  </si>
  <si>
    <t>Fournitures</t>
  </si>
  <si>
    <t>Autres, dont Assurances,  Transport…</t>
  </si>
  <si>
    <t>Frais de déplacement et de séjour</t>
  </si>
  <si>
    <t>Total du poste</t>
  </si>
  <si>
    <t>Total du chapitre</t>
  </si>
  <si>
    <t>H</t>
  </si>
  <si>
    <t>Th</t>
  </si>
  <si>
    <t>MO=H*Th</t>
  </si>
  <si>
    <t>F=MO*Tf</t>
  </si>
  <si>
    <t>D</t>
  </si>
  <si>
    <t>MO+F+A+D</t>
  </si>
  <si>
    <t>TRANCHE FERME</t>
  </si>
  <si>
    <t>9.1.</t>
  </si>
  <si>
    <t>Dossier documentaire, recherches et études</t>
  </si>
  <si>
    <t>9.1.1.</t>
  </si>
  <si>
    <t>Dossier préparatoire, études de conception, plans d’exécution, études comparatives préliminaires</t>
  </si>
  <si>
    <t>9.1.1.1.</t>
  </si>
  <si>
    <t>Dossier préparatoire</t>
  </si>
  <si>
    <t>9.1.1.2.</t>
  </si>
  <si>
    <t>Études de conception</t>
  </si>
  <si>
    <t>9.1.1.3.</t>
  </si>
  <si>
    <t>Plans d’exécution</t>
  </si>
  <si>
    <t>9.1.2.</t>
  </si>
  <si>
    <t>Dossier Documentaire des Ouvrages Exécutés</t>
  </si>
  <si>
    <t>9.2.</t>
  </si>
  <si>
    <t>Démontage et transfert des matériels en atelier</t>
  </si>
  <si>
    <t>9.2.2.</t>
  </si>
  <si>
    <t>Préparation du chantier, installations, échafaudages</t>
  </si>
  <si>
    <t>9.2.3.</t>
  </si>
  <si>
    <t>Moyens de levage</t>
  </si>
  <si>
    <t>9.2.4.</t>
  </si>
  <si>
    <t>Panneau de chantier</t>
  </si>
  <si>
    <t>9.2.5.</t>
  </si>
  <si>
    <t>Démontage et conditionnement de la partie instrumentale sur site</t>
  </si>
  <si>
    <t>9.2.5.1.</t>
  </si>
  <si>
    <t>Déconnexion, dépose et conditionnement de la mécanique des notes</t>
  </si>
  <si>
    <t>9.2.5.2.</t>
  </si>
  <si>
    <t>Déconnexion, dépose et conditionnement des machines Barker</t>
  </si>
  <si>
    <t>9.2.5.3.</t>
  </si>
  <si>
    <t>Démontage partiel, dépose et conditionnement de la console et sa mécanique</t>
  </si>
  <si>
    <t>9.2.5.4.</t>
  </si>
  <si>
    <t>Dépose et conditionnement du Positif : tuyauterie, sommiers, alimentation</t>
  </si>
  <si>
    <t>9.2.5.5.</t>
  </si>
  <si>
    <t>Dépose de la turbine, caisson, accessoires</t>
  </si>
  <si>
    <t>9.2.5.6.</t>
  </si>
  <si>
    <t>Dépose et conditionnement des 11 réservoirs, portevents</t>
  </si>
  <si>
    <t>9.2.5.7.</t>
  </si>
  <si>
    <t>Dépose et conditionnement menuiseries grand corps et Positif</t>
  </si>
  <si>
    <t>9.2.5.8.</t>
  </si>
  <si>
    <t>Dépose des structures, montants, traverses, semelles</t>
  </si>
  <si>
    <t>9.2.5.9.</t>
  </si>
  <si>
    <t>Conditionnement, chargement et transfert en atelier</t>
  </si>
  <si>
    <t>9.2.6.</t>
  </si>
  <si>
    <t>Démontage et conditionnement de la partie instrumentale déposée en 2020</t>
  </si>
  <si>
    <t>9.2.6.1.</t>
  </si>
  <si>
    <t>Dépose et conditionnement des tuyaux de façade</t>
  </si>
  <si>
    <t>9.2.6.2.</t>
  </si>
  <si>
    <t>Dépose et conditionnement de la tuyauterie sur sommiers</t>
  </si>
  <si>
    <t>9.2.6.3.</t>
  </si>
  <si>
    <t>Conditionnement des 12 sommiers principaux et 8 auxiliaires</t>
  </si>
  <si>
    <t>9.2.6.4.</t>
  </si>
  <si>
    <t>Dépose et conditionnement des tuyaux sur pièces gravées et blocs</t>
  </si>
  <si>
    <t>9.2.6.5.</t>
  </si>
  <si>
    <t>Conditionnement de la tuyauterie de bois</t>
  </si>
  <si>
    <t>9.2.6.6.</t>
  </si>
  <si>
    <t>Dépose et conditionnement des boites expressives, postages, croissants, râteliers…</t>
  </si>
  <si>
    <t>9.2.6.7.</t>
  </si>
  <si>
    <t>Chargement et transfert en atelier</t>
  </si>
  <si>
    <t>9.2.7.</t>
  </si>
  <si>
    <t>Déconditionnement et rangement en atelier</t>
  </si>
  <si>
    <t>9.3.</t>
  </si>
  <si>
    <t>Restauration de l’alimentation</t>
  </si>
  <si>
    <t>9.3.1.1.</t>
  </si>
  <si>
    <t>Restauration approfondie des 2 réservoirs verticaux (1345 x 1345 mm)</t>
  </si>
  <si>
    <t>9.3.1.2.</t>
  </si>
  <si>
    <t>Restauration approfondie des 2 réservoirs primaires à 1 pli (2450 x 1450 mm)</t>
  </si>
  <si>
    <t>9.3.1.3.</t>
  </si>
  <si>
    <t>Restauration approfondie des 6 réservoirs à plis compensés (2000 x 1000 mm)</t>
  </si>
  <si>
    <t>9.3.1.4.</t>
  </si>
  <si>
    <t>Restauration approfondie du réservoir Positif</t>
  </si>
  <si>
    <t>9.3.2.1.</t>
  </si>
  <si>
    <t>Restauration des régulations existantes</t>
  </si>
  <si>
    <t>9.3.2.2.</t>
  </si>
  <si>
    <t>Construction de 6 boites à rideau</t>
  </si>
  <si>
    <t>9.3.3.</t>
  </si>
  <si>
    <t>Anti-secousses (8)</t>
  </si>
  <si>
    <t>9.3.4.</t>
  </si>
  <si>
    <t>Porte-vent en bois</t>
  </si>
  <si>
    <t>9.3.5.</t>
  </si>
  <si>
    <t>Fourniture 2 turbines et équipements, caisson</t>
  </si>
  <si>
    <t>9.3.6.</t>
  </si>
  <si>
    <t>Vérification des tremblants</t>
  </si>
  <si>
    <t>9.4.</t>
  </si>
  <si>
    <t>Construction d'une alimentation régulée des machines pneumatiques</t>
  </si>
  <si>
    <t>9.5.</t>
  </si>
  <si>
    <t>Restauration des sommiers</t>
  </si>
  <si>
    <t>9.5.1.</t>
  </si>
  <si>
    <t>Sommiers de Pédale (4)</t>
  </si>
  <si>
    <t>9.5.2.</t>
  </si>
  <si>
    <t>Sommiers de Positif (2)</t>
  </si>
  <si>
    <t>9.5.3.</t>
  </si>
  <si>
    <t>Sommiers de Grand-orgue (4)</t>
  </si>
  <si>
    <t>9.5.4.</t>
  </si>
  <si>
    <t>Sommiers de Récit (4)</t>
  </si>
  <si>
    <t>9.5.5.</t>
  </si>
  <si>
    <t>Sommiers auxiliaires, vérification</t>
  </si>
  <si>
    <t>9.6.</t>
  </si>
  <si>
    <t>Restauration des pièces gravées et blocs</t>
  </si>
  <si>
    <t>9.7.</t>
  </si>
  <si>
    <t>Traction des notes</t>
  </si>
  <si>
    <t>9.7.1.1.</t>
  </si>
  <si>
    <t>Pièces mécaniques diverses</t>
  </si>
  <si>
    <t>9.7.1.2.</t>
  </si>
  <si>
    <t>Abrégés et équerres</t>
  </si>
  <si>
    <t>9.7.1.3.</t>
  </si>
  <si>
    <t>Commande électrique de Pédale</t>
  </si>
  <si>
    <t>9.7.2.1.</t>
  </si>
  <si>
    <t>Vérification Machine Barker Grand orgue/Pédale</t>
  </si>
  <si>
    <t>9.7.2.2.</t>
  </si>
  <si>
    <r>
      <rPr>
        <b/>
        <i/>
        <sz val="10"/>
        <rFont val="Calibri"/>
        <family val="2"/>
        <scheme val="minor"/>
      </rPr>
      <t xml:space="preserve">Plus-value : </t>
    </r>
    <r>
      <rPr>
        <i/>
        <sz val="10"/>
        <rFont val="Calibri"/>
        <family val="2"/>
        <scheme val="minor"/>
      </rPr>
      <t>Restauration Machine Barker Grand orgue/Pédale</t>
    </r>
  </si>
  <si>
    <t>9.7.2.3.</t>
  </si>
  <si>
    <t>Restauration Machine Barker Récit/Positif</t>
  </si>
  <si>
    <t>9.7.3.</t>
  </si>
  <si>
    <t>Reconstruction de la partie détruite de la mécanique de Récit</t>
  </si>
  <si>
    <t>9.8.</t>
  </si>
  <si>
    <t>Transmission des jeux</t>
  </si>
  <si>
    <t>9.8.1.</t>
  </si>
  <si>
    <t>Fourniture de 113 moteurs solénoïdes 24V et supports</t>
  </si>
  <si>
    <t>9.8.2.</t>
  </si>
  <si>
    <t>Fourniture de 113 cartes de commande ave capteurs</t>
  </si>
  <si>
    <t>9.8.3.</t>
  </si>
  <si>
    <t>Fourniture nouveau câblage</t>
  </si>
  <si>
    <t>9.8.4.</t>
  </si>
  <si>
    <t>Fourniture redresseur 24 VDC pour commandes moteurs</t>
  </si>
  <si>
    <t>9.8.5.</t>
  </si>
  <si>
    <t>Pose de l'ensemble</t>
  </si>
  <si>
    <t>9.9.</t>
  </si>
  <si>
    <t>Electronique de gestion des transmissions et du combinateur</t>
  </si>
  <si>
    <t>9.10.</t>
  </si>
  <si>
    <t>Restauration et modernisation de la console</t>
  </si>
  <si>
    <t>9.10.1.</t>
  </si>
  <si>
    <t>Restauration de la console</t>
  </si>
  <si>
    <t>9.10.2.</t>
  </si>
  <si>
    <t>Modification de la console</t>
  </si>
  <si>
    <t>9.10.2.1.</t>
  </si>
  <si>
    <t>Panneaux de jeux et fronton</t>
  </si>
  <si>
    <t>9.10.2.2.</t>
  </si>
  <si>
    <t>Menuiseries d'habillage</t>
  </si>
  <si>
    <t>9.10.2.3.</t>
  </si>
  <si>
    <t>Tirants de jeux et dominos</t>
  </si>
  <si>
    <t>9.10.2.4.</t>
  </si>
  <si>
    <t>Intégration du combinateur</t>
  </si>
  <si>
    <t>9.11.</t>
  </si>
  <si>
    <t>Postages et râteliers</t>
  </si>
  <si>
    <t>9.11.1.</t>
  </si>
  <si>
    <t>Fourniture et façonnage des tubes de postages</t>
  </si>
  <si>
    <t>9.11.2.</t>
  </si>
  <si>
    <t>Réfection des râteliers</t>
  </si>
  <si>
    <t>9.12.</t>
  </si>
  <si>
    <t>Reconstruction des boites expressives Récit</t>
  </si>
  <si>
    <t>9.13.</t>
  </si>
  <si>
    <t>Buffets, structures</t>
  </si>
  <si>
    <t>9.13.1.</t>
  </si>
  <si>
    <t>Restauration des buffets et structures endommagés</t>
  </si>
  <si>
    <t>9.13.1.1.</t>
  </si>
  <si>
    <t>Positif : arrière, plafonds, structures</t>
  </si>
  <si>
    <t>9.13.1.2.</t>
  </si>
  <si>
    <t>Grand buffet : restauration du bandeau central</t>
  </si>
  <si>
    <t>9.13.1.3.</t>
  </si>
  <si>
    <t>Grand buffet : restauration des traverses structurelles, plafonds, planchers</t>
  </si>
  <si>
    <t>9.13.1.4.</t>
  </si>
  <si>
    <t>Estrade de console</t>
  </si>
  <si>
    <t>9.13.2.</t>
  </si>
  <si>
    <t>Modification de la disposition du Positif</t>
  </si>
  <si>
    <t>9.13.3.</t>
  </si>
  <si>
    <t>Insonorisation du soubassement</t>
  </si>
  <si>
    <t>9.13.4.</t>
  </si>
  <si>
    <t>Avancement du grand buffet</t>
  </si>
  <si>
    <t>Totaux TF :</t>
  </si>
  <si>
    <t>TRANCHE OPTIONNELLE</t>
  </si>
  <si>
    <t>10.1.</t>
  </si>
  <si>
    <t>Tuyauterie</t>
  </si>
  <si>
    <t>10.1.2.</t>
  </si>
  <si>
    <t>Travaux de restauration de base de la tuyauterie, hors Positif</t>
  </si>
  <si>
    <t>10.1.2.1.</t>
  </si>
  <si>
    <t>Restauration  de la tuyauterie de bois (196)</t>
  </si>
  <si>
    <t>10.1.2.2.</t>
  </si>
  <si>
    <t>Restauration de la tuyauterie de métal, jeux de fonds (2928)</t>
  </si>
  <si>
    <t>10.1.2.3.</t>
  </si>
  <si>
    <t>Restauration de la tuyauterie de métal, jeux d’anches (559)</t>
  </si>
  <si>
    <t>10.1.2.4.</t>
  </si>
  <si>
    <t>Restauration des tuyaux de la façade du grand buffet (34)</t>
  </si>
  <si>
    <t>10.1.3.</t>
  </si>
  <si>
    <t>Tuyauterie du Positif</t>
  </si>
  <si>
    <t>10.1.3.1.</t>
  </si>
  <si>
    <t>Tuyaux de bois (12)</t>
  </si>
  <si>
    <t>10.1.3.2.</t>
  </si>
  <si>
    <t>Tuyaux de métal, jeux de fonds (914)</t>
  </si>
  <si>
    <t>10.1.3.3.</t>
  </si>
  <si>
    <t>Tuyaux de métal, jeux d'anches (155)</t>
  </si>
  <si>
    <t>10.1.3.4.</t>
  </si>
  <si>
    <t>Tuyaux de façade (17)</t>
  </si>
  <si>
    <t>10.2.</t>
  </si>
  <si>
    <t>Pré-harmonie en atelier</t>
  </si>
  <si>
    <t>10.3.</t>
  </si>
  <si>
    <t>Montage partiel en atelier</t>
  </si>
  <si>
    <t>10.4.</t>
  </si>
  <si>
    <t>Conditionnement et transfert retour</t>
  </si>
  <si>
    <t>10.4.1.</t>
  </si>
  <si>
    <t>Préparation, conditionnement</t>
  </si>
  <si>
    <t>10.4.2.</t>
  </si>
  <si>
    <t>Chargement, transport, déchargement</t>
  </si>
  <si>
    <t>10.5.</t>
  </si>
  <si>
    <t>Travaux électriques</t>
  </si>
  <si>
    <t>10.6.</t>
  </si>
  <si>
    <t>Montage sur site</t>
  </si>
  <si>
    <t>10.6.1.</t>
  </si>
  <si>
    <t>Préparation du chantier</t>
  </si>
  <si>
    <t>10.6.2.</t>
  </si>
  <si>
    <t>Partie instrumentale</t>
  </si>
  <si>
    <t>10.6.2.1.</t>
  </si>
  <si>
    <t>Semelles, structures, buffet</t>
  </si>
  <si>
    <t>10.6.2.2.</t>
  </si>
  <si>
    <t>Alimentation</t>
  </si>
  <si>
    <t>10.6.2.3.</t>
  </si>
  <si>
    <t>Console</t>
  </si>
  <si>
    <t>10.6.2.4.</t>
  </si>
  <si>
    <t>Tirage des jeux</t>
  </si>
  <si>
    <t>10.6.2.5.</t>
  </si>
  <si>
    <t>Sommiers</t>
  </si>
  <si>
    <t>10.6.2.6.</t>
  </si>
  <si>
    <t>Mécanique des notes</t>
  </si>
  <si>
    <t>10.6.2.7.</t>
  </si>
  <si>
    <t>Electronique de gestion des transmissions</t>
  </si>
  <si>
    <t>10.6.2.8.</t>
  </si>
  <si>
    <t>Mise en fonction.</t>
  </si>
  <si>
    <t>10.6.2.9.</t>
  </si>
  <si>
    <t>Tuyaux</t>
  </si>
  <si>
    <t>10.6.3.</t>
  </si>
  <si>
    <t>Tests acoustiques, cloison expérimentale</t>
  </si>
  <si>
    <t>10.7.</t>
  </si>
  <si>
    <t>Cloisonnement acoustique de la tuyauterie de Grand orgue</t>
  </si>
  <si>
    <t>10.8.</t>
  </si>
  <si>
    <t>Travaux sonores (sur site)</t>
  </si>
  <si>
    <t>10.8.1.</t>
  </si>
  <si>
    <t>Établissement du ton et de la pression</t>
  </si>
  <si>
    <t>10.8.2.</t>
  </si>
  <si>
    <t>Harmonie sur site</t>
  </si>
  <si>
    <t>10.8.3.</t>
  </si>
  <si>
    <t>Accord</t>
  </si>
  <si>
    <t>10.9.</t>
  </si>
  <si>
    <t>Repliement de chantier</t>
  </si>
  <si>
    <t>Totaux TO1 :</t>
  </si>
  <si>
    <t>SYNTHÈSE ET PRIX GLOBAL</t>
  </si>
  <si>
    <t>TF</t>
  </si>
  <si>
    <t>Sous-totaux par type de coût :</t>
  </si>
  <si>
    <t>Ratio de l'ensemble :</t>
  </si>
  <si>
    <t>Total HT :</t>
  </si>
  <si>
    <t>TVA au taux de :</t>
  </si>
  <si>
    <t>Total TTC :</t>
  </si>
  <si>
    <t>TF+TO1</t>
  </si>
  <si>
    <t>Décomposition du Prix Global et Forfaitaire</t>
  </si>
  <si>
    <t>- Seules les cellules sur fond bleu sont à remplir par le candidat.</t>
  </si>
  <si>
    <t>Note :</t>
  </si>
  <si>
    <t>Référence au CCTP</t>
  </si>
  <si>
    <t>TO1</t>
  </si>
  <si>
    <t>Variante libre à l'initiative du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</si>
</sst>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)\ _€_ ;_ * \(#,##0.00\)\ _€_ ;_ * &quot;-&quot;??_)\ _€_ ;_ @_ "/>
    <numFmt numFmtId="164" formatCode="_-* #,##0.00_-;\-* #,##0.00_-;_-* &quot;-&quot;??_-;_-@_-"/>
    <numFmt numFmtId="165" formatCode="_-* #,##0_-;\-* #,##0_-;_-* &quot;-&quot;??_-;_-@_-"/>
    <numFmt numFmtId="166" formatCode="_-* #,##0.00\ &quot;€&quot;_-;\-* #,##0.00\ &quot;€&quot;_-;_-* &quot;-&quot;??\ &quot;€&quot;_-;_-@_-"/>
    <numFmt numFmtId="167" formatCode="_(&quot;$&quot;* #,##0.00_);_(&quot;$&quot;* \(#,##0.00\);_(&quot;$&quot;* &quot;-&quot;??_);_(@_)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Geneva"/>
      <family val="2"/>
      <charset val="1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Geneva"/>
      <family val="2"/>
    </font>
    <font>
      <i/>
      <sz val="22"/>
      <name val="Calibri"/>
      <family val="2"/>
      <scheme val="minor"/>
    </font>
    <font>
      <i/>
      <sz val="26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"/>
      <color theme="1" tint="0.499984740745262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10"/>
      <name val="Times New Roman"/>
      <family val="1"/>
    </font>
    <font>
      <i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95">
    <xf numFmtId="0" fontId="0" fillId="0" borderId="0" xfId="0"/>
    <xf numFmtId="0" fontId="3" fillId="0" borderId="1" xfId="3" applyFont="1" applyBorder="1" applyAlignment="1">
      <alignment vertical="center"/>
    </xf>
    <xf numFmtId="0" fontId="4" fillId="0" borderId="2" xfId="3" applyFont="1" applyBorder="1" applyAlignment="1">
      <alignment horizontal="left" vertical="center"/>
    </xf>
    <xf numFmtId="0" fontId="5" fillId="0" borderId="3" xfId="3" applyFont="1" applyBorder="1" applyAlignment="1">
      <alignment vertical="center" wrapText="1"/>
    </xf>
    <xf numFmtId="0" fontId="5" fillId="0" borderId="3" xfId="3" applyFont="1" applyBorder="1" applyAlignment="1">
      <alignment horizontal="center" vertical="center" wrapText="1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6" fillId="0" borderId="0" xfId="4"/>
    <xf numFmtId="0" fontId="3" fillId="0" borderId="4" xfId="3" applyFont="1" applyBorder="1" applyAlignment="1">
      <alignment vertical="center"/>
    </xf>
    <xf numFmtId="0" fontId="4" fillId="0" borderId="5" xfId="3" applyFont="1" applyBorder="1" applyAlignment="1">
      <alignment horizontal="left" vertical="center"/>
    </xf>
    <xf numFmtId="0" fontId="4" fillId="0" borderId="0" xfId="3" applyFont="1" applyAlignment="1">
      <alignment horizontal="left" vertical="center"/>
    </xf>
    <xf numFmtId="0" fontId="4" fillId="0" borderId="0" xfId="3" applyFont="1" applyAlignment="1">
      <alignment horizontal="center" vertical="center"/>
    </xf>
    <xf numFmtId="0" fontId="5" fillId="0" borderId="0" xfId="3" applyFont="1" applyAlignment="1">
      <alignment vertical="center" wrapText="1"/>
    </xf>
    <xf numFmtId="0" fontId="5" fillId="0" borderId="0" xfId="3" applyFont="1" applyAlignment="1">
      <alignment horizontal="center" vertical="center" wrapText="1"/>
    </xf>
    <xf numFmtId="0" fontId="7" fillId="0" borderId="0" xfId="3" applyFont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0" fontId="3" fillId="0" borderId="6" xfId="3" applyFont="1" applyBorder="1" applyAlignment="1">
      <alignment vertical="center"/>
    </xf>
    <xf numFmtId="0" fontId="4" fillId="0" borderId="0" xfId="3" applyFont="1" applyAlignment="1">
      <alignment vertical="center"/>
    </xf>
    <xf numFmtId="14" fontId="4" fillId="0" borderId="5" xfId="3" applyNumberFormat="1" applyFont="1" applyBorder="1" applyAlignment="1">
      <alignment vertical="center" wrapText="1"/>
    </xf>
    <xf numFmtId="49" fontId="4" fillId="0" borderId="5" xfId="3" applyNumberFormat="1" applyFont="1" applyBorder="1" applyAlignment="1">
      <alignment horizontal="right" vertical="center" wrapText="1"/>
    </xf>
    <xf numFmtId="0" fontId="4" fillId="0" borderId="5" xfId="3" applyFont="1" applyBorder="1" applyAlignment="1">
      <alignment vertical="center" wrapText="1"/>
    </xf>
    <xf numFmtId="0" fontId="10" fillId="0" borderId="0" xfId="3" applyFont="1"/>
    <xf numFmtId="0" fontId="10" fillId="0" borderId="5" xfId="3" applyFont="1" applyBorder="1" applyAlignment="1">
      <alignment vertical="center"/>
    </xf>
    <xf numFmtId="0" fontId="4" fillId="0" borderId="0" xfId="3" quotePrefix="1" applyFont="1" applyAlignment="1">
      <alignment horizontal="left" vertical="center"/>
    </xf>
    <xf numFmtId="0" fontId="11" fillId="0" borderId="10" xfId="3" applyFont="1" applyBorder="1" applyAlignment="1">
      <alignment horizontal="left" wrapText="1"/>
    </xf>
    <xf numFmtId="0" fontId="11" fillId="0" borderId="9" xfId="3" applyFont="1" applyBorder="1" applyAlignment="1">
      <alignment horizontal="left" wrapText="1"/>
    </xf>
    <xf numFmtId="0" fontId="11" fillId="0" borderId="9" xfId="3" applyFont="1" applyBorder="1" applyAlignment="1">
      <alignment horizontal="center" wrapText="1"/>
    </xf>
    <xf numFmtId="0" fontId="11" fillId="0" borderId="11" xfId="3" applyFont="1" applyBorder="1" applyAlignment="1">
      <alignment horizontal="center" wrapText="1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0" fontId="13" fillId="0" borderId="5" xfId="3" applyFont="1" applyBorder="1" applyAlignment="1">
      <alignment vertical="center"/>
    </xf>
    <xf numFmtId="0" fontId="10" fillId="0" borderId="4" xfId="4" applyFont="1" applyBorder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15" fillId="0" borderId="0" xfId="3" applyFont="1" applyAlignment="1">
      <alignment horizontal="center" vertical="center"/>
    </xf>
    <xf numFmtId="0" fontId="16" fillId="0" borderId="0" xfId="3" applyFont="1" applyAlignment="1">
      <alignment horizontal="left" vertical="center"/>
    </xf>
    <xf numFmtId="0" fontId="16" fillId="0" borderId="0" xfId="3" applyFont="1" applyAlignment="1">
      <alignment horizontal="center" vertical="center"/>
    </xf>
    <xf numFmtId="164" fontId="10" fillId="0" borderId="5" xfId="5" applyFont="1" applyBorder="1" applyAlignment="1" applyProtection="1">
      <alignment vertical="center"/>
    </xf>
    <xf numFmtId="0" fontId="4" fillId="0" borderId="4" xfId="4" applyFont="1" applyBorder="1" applyAlignment="1">
      <alignment horizontal="left" vertical="center" wrapText="1"/>
    </xf>
    <xf numFmtId="0" fontId="9" fillId="0" borderId="0" xfId="3" applyFont="1" applyAlignment="1">
      <alignment horizontal="left" vertical="center" indent="1"/>
    </xf>
    <xf numFmtId="164" fontId="4" fillId="0" borderId="12" xfId="5" applyFont="1" applyFill="1" applyBorder="1" applyAlignment="1" applyProtection="1">
      <alignment horizontal="center" vertical="center"/>
    </xf>
    <xf numFmtId="164" fontId="4" fillId="3" borderId="12" xfId="5" applyFont="1" applyFill="1" applyBorder="1" applyAlignment="1" applyProtection="1">
      <alignment horizontal="center" vertical="center"/>
      <protection locked="0"/>
    </xf>
    <xf numFmtId="164" fontId="4" fillId="0" borderId="12" xfId="5" applyFont="1" applyBorder="1" applyAlignment="1" applyProtection="1">
      <alignment horizontal="center" vertical="center"/>
    </xf>
    <xf numFmtId="164" fontId="10" fillId="0" borderId="13" xfId="5" applyFont="1" applyBorder="1" applyAlignment="1" applyProtection="1">
      <alignment vertical="center"/>
    </xf>
    <xf numFmtId="0" fontId="14" fillId="0" borderId="0" xfId="3" applyFont="1" applyAlignment="1">
      <alignment horizontal="right" vertical="center"/>
    </xf>
    <xf numFmtId="165" fontId="18" fillId="0" borderId="8" xfId="1" applyNumberFormat="1" applyFont="1" applyBorder="1" applyAlignment="1">
      <alignment horizontal="center" vertical="center"/>
    </xf>
    <xf numFmtId="164" fontId="18" fillId="0" borderId="8" xfId="1" applyNumberFormat="1" applyFont="1" applyBorder="1" applyAlignment="1">
      <alignment horizontal="center" vertical="center"/>
    </xf>
    <xf numFmtId="164" fontId="10" fillId="0" borderId="16" xfId="5" applyFont="1" applyBorder="1" applyAlignment="1" applyProtection="1">
      <alignment vertical="center"/>
    </xf>
    <xf numFmtId="0" fontId="3" fillId="0" borderId="0" xfId="3" applyFont="1" applyAlignment="1">
      <alignment horizontal="left" vertical="center"/>
    </xf>
    <xf numFmtId="43" fontId="3" fillId="0" borderId="0" xfId="1" applyFont="1" applyAlignment="1">
      <alignment horizontal="center" vertical="center"/>
    </xf>
    <xf numFmtId="0" fontId="3" fillId="0" borderId="0" xfId="4" applyFont="1" applyAlignment="1" applyProtection="1">
      <alignment vertical="center"/>
      <protection locked="0"/>
    </xf>
    <xf numFmtId="43" fontId="3" fillId="0" borderId="0" xfId="1" applyFont="1" applyAlignment="1" applyProtection="1">
      <alignment vertical="center"/>
      <protection locked="0"/>
    </xf>
    <xf numFmtId="1" fontId="4" fillId="0" borderId="0" xfId="5" applyNumberFormat="1" applyFont="1" applyFill="1" applyBorder="1" applyAlignment="1" applyProtection="1">
      <alignment horizontal="center" vertical="center"/>
      <protection locked="0"/>
    </xf>
    <xf numFmtId="164" fontId="4" fillId="0" borderId="0" xfId="5" applyFont="1" applyBorder="1" applyAlignment="1" applyProtection="1">
      <alignment horizontal="center" vertical="center"/>
    </xf>
    <xf numFmtId="0" fontId="4" fillId="0" borderId="0" xfId="3" applyFont="1" applyAlignment="1">
      <alignment horizontal="left" vertical="center" wrapText="1"/>
    </xf>
    <xf numFmtId="0" fontId="18" fillId="0" borderId="0" xfId="3" applyFont="1" applyAlignment="1">
      <alignment horizontal="left" vertical="center"/>
    </xf>
    <xf numFmtId="0" fontId="4" fillId="0" borderId="0" xfId="3" applyFont="1" applyAlignment="1">
      <alignment horizontal="right" vertical="center"/>
    </xf>
    <xf numFmtId="43" fontId="18" fillId="0" borderId="8" xfId="1" applyFont="1" applyBorder="1" applyAlignment="1">
      <alignment horizontal="center" vertical="center"/>
    </xf>
    <xf numFmtId="10" fontId="18" fillId="0" borderId="8" xfId="2" applyNumberFormat="1" applyFont="1" applyBorder="1" applyAlignment="1">
      <alignment horizontal="right" vertical="center"/>
    </xf>
    <xf numFmtId="0" fontId="18" fillId="0" borderId="0" xfId="3" applyFont="1" applyAlignment="1">
      <alignment horizontal="center" vertical="center"/>
    </xf>
    <xf numFmtId="166" fontId="4" fillId="0" borderId="13" xfId="5" applyNumberFormat="1" applyFont="1" applyBorder="1" applyAlignment="1" applyProtection="1">
      <alignment vertical="center"/>
    </xf>
    <xf numFmtId="9" fontId="4" fillId="3" borderId="8" xfId="3" applyNumberFormat="1" applyFont="1" applyFill="1" applyBorder="1" applyAlignment="1">
      <alignment horizontal="center" vertical="center"/>
    </xf>
    <xf numFmtId="10" fontId="4" fillId="0" borderId="0" xfId="3" applyNumberFormat="1" applyFont="1" applyAlignment="1">
      <alignment vertical="center"/>
    </xf>
    <xf numFmtId="166" fontId="4" fillId="0" borderId="19" xfId="6" applyNumberFormat="1" applyFont="1" applyBorder="1" applyAlignment="1" applyProtection="1">
      <alignment horizontal="right" vertical="center"/>
    </xf>
    <xf numFmtId="0" fontId="4" fillId="0" borderId="20" xfId="3" applyFont="1" applyBorder="1" applyAlignment="1">
      <alignment horizontal="right" vertical="center"/>
    </xf>
    <xf numFmtId="0" fontId="4" fillId="0" borderId="20" xfId="3" applyFont="1" applyBorder="1" applyAlignment="1">
      <alignment horizontal="center" vertical="center"/>
    </xf>
    <xf numFmtId="0" fontId="18" fillId="0" borderId="20" xfId="3" applyFont="1" applyBorder="1" applyAlignment="1">
      <alignment horizontal="center" vertical="center"/>
    </xf>
    <xf numFmtId="0" fontId="3" fillId="0" borderId="7" xfId="3" applyFont="1" applyBorder="1" applyAlignment="1">
      <alignment vertical="center"/>
    </xf>
    <xf numFmtId="166" fontId="10" fillId="0" borderId="16" xfId="5" applyNumberFormat="1" applyFont="1" applyBorder="1" applyAlignment="1" applyProtection="1">
      <alignment vertical="center"/>
    </xf>
    <xf numFmtId="0" fontId="4" fillId="0" borderId="7" xfId="3" applyFont="1" applyBorder="1" applyAlignment="1">
      <alignment horizontal="left" vertical="center"/>
    </xf>
    <xf numFmtId="0" fontId="19" fillId="0" borderId="4" xfId="0" applyFont="1" applyBorder="1" applyAlignment="1">
      <alignment horizontal="right" vertical="center"/>
    </xf>
    <xf numFmtId="49" fontId="20" fillId="0" borderId="0" xfId="0" applyNumberFormat="1" applyFont="1" applyAlignment="1">
      <alignment vertical="center"/>
    </xf>
    <xf numFmtId="1" fontId="4" fillId="3" borderId="12" xfId="5" applyNumberFormat="1" applyFont="1" applyFill="1" applyBorder="1" applyAlignment="1" applyProtection="1">
      <alignment horizontal="center" vertical="center"/>
      <protection locked="0"/>
    </xf>
    <xf numFmtId="0" fontId="4" fillId="0" borderId="0" xfId="3" applyFont="1" applyBorder="1" applyAlignment="1">
      <alignment horizontal="right" vertical="center"/>
    </xf>
    <xf numFmtId="0" fontId="4" fillId="0" borderId="0" xfId="3" applyFont="1" applyBorder="1" applyAlignment="1">
      <alignment horizontal="center" vertical="center"/>
    </xf>
    <xf numFmtId="0" fontId="3" fillId="0" borderId="0" xfId="3" applyFont="1" applyBorder="1" applyAlignment="1">
      <alignment vertical="center"/>
    </xf>
    <xf numFmtId="0" fontId="10" fillId="0" borderId="0" xfId="3" applyFont="1" applyBorder="1" applyAlignment="1">
      <alignment horizontal="left" vertical="center"/>
    </xf>
    <xf numFmtId="0" fontId="18" fillId="0" borderId="0" xfId="3" applyFont="1" applyBorder="1" applyAlignment="1">
      <alignment horizontal="left" vertical="center"/>
    </xf>
    <xf numFmtId="0" fontId="4" fillId="0" borderId="0" xfId="3" applyFont="1" applyBorder="1" applyAlignment="1">
      <alignment horizontal="left" vertical="center"/>
    </xf>
    <xf numFmtId="0" fontId="0" fillId="0" borderId="6" xfId="0" applyBorder="1"/>
    <xf numFmtId="0" fontId="0" fillId="0" borderId="20" xfId="0" applyBorder="1"/>
    <xf numFmtId="0" fontId="6" fillId="0" borderId="20" xfId="4" applyBorder="1"/>
    <xf numFmtId="0" fontId="6" fillId="0" borderId="7" xfId="4" applyBorder="1"/>
    <xf numFmtId="0" fontId="14" fillId="2" borderId="1" xfId="3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43" fontId="18" fillId="0" borderId="17" xfId="1" applyFont="1" applyBorder="1" applyAlignment="1">
      <alignment horizontal="center" vertical="center"/>
    </xf>
    <xf numFmtId="43" fontId="18" fillId="0" borderId="18" xfId="1" applyFont="1" applyBorder="1" applyAlignment="1">
      <alignment horizontal="center" vertical="center"/>
    </xf>
    <xf numFmtId="10" fontId="18" fillId="0" borderId="17" xfId="2" applyNumberFormat="1" applyFont="1" applyBorder="1" applyAlignment="1">
      <alignment horizontal="right" vertical="center"/>
    </xf>
    <xf numFmtId="10" fontId="18" fillId="0" borderId="18" xfId="2" applyNumberFormat="1" applyFont="1" applyBorder="1" applyAlignment="1">
      <alignment horizontal="right" vertical="center"/>
    </xf>
    <xf numFmtId="164" fontId="18" fillId="0" borderId="14" xfId="1" applyNumberFormat="1" applyFont="1" applyBorder="1" applyAlignment="1">
      <alignment horizontal="center" vertical="center"/>
    </xf>
    <xf numFmtId="164" fontId="18" fillId="0" borderId="15" xfId="1" applyNumberFormat="1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</cellXfs>
  <cellStyles count="7">
    <cellStyle name="Milliers" xfId="1" builtinId="3"/>
    <cellStyle name="Milliers 3" xfId="5" xr:uid="{9F5B44FC-116A-C94C-BBCB-820A09C0EA3D}"/>
    <cellStyle name="Monétaire 2" xfId="6" xr:uid="{06DE1DC1-1D4F-124F-81A7-EA8105FE10F6}"/>
    <cellStyle name="Normal" xfId="0" builtinId="0"/>
    <cellStyle name="Normal 2 2" xfId="3" xr:uid="{8337676E-D432-8F48-8BD9-E5CA7525FAE4}"/>
    <cellStyle name="Normal 4" xfId="4" xr:uid="{77A97AA9-D07C-8340-B717-18712429F9F7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0A1EA-CCB0-D042-8619-88E2F9DE6828}">
  <sheetPr>
    <pageSetUpPr fitToPage="1"/>
  </sheetPr>
  <dimension ref="A1:N188"/>
  <sheetViews>
    <sheetView tabSelected="1" zoomScale="140" zoomScaleNormal="140" workbookViewId="0">
      <selection activeCell="D195" sqref="D195"/>
    </sheetView>
  </sheetViews>
  <sheetFormatPr baseColWidth="10" defaultRowHeight="14" x14ac:dyDescent="0.2"/>
  <cols>
    <col min="1" max="1" width="10.83203125" style="7"/>
    <col min="2" max="2" width="57.33203125" style="7" customWidth="1"/>
    <col min="3" max="3" width="9.6640625" style="7" customWidth="1"/>
    <col min="4" max="9" width="10.83203125" style="7"/>
    <col min="10" max="10" width="12.83203125" style="7" customWidth="1"/>
    <col min="11" max="11" width="13.1640625" style="7" customWidth="1"/>
    <col min="12" max="251" width="10.83203125" style="7"/>
    <col min="252" max="252" width="28" style="7" customWidth="1"/>
    <col min="253" max="507" width="10.83203125" style="7"/>
    <col min="508" max="508" width="28" style="7" customWidth="1"/>
    <col min="509" max="763" width="10.83203125" style="7"/>
    <col min="764" max="764" width="28" style="7" customWidth="1"/>
    <col min="765" max="1019" width="10.83203125" style="7"/>
    <col min="1020" max="1020" width="28" style="7" customWidth="1"/>
    <col min="1021" max="1275" width="10.83203125" style="7"/>
    <col min="1276" max="1276" width="28" style="7" customWidth="1"/>
    <col min="1277" max="1531" width="10.83203125" style="7"/>
    <col min="1532" max="1532" width="28" style="7" customWidth="1"/>
    <col min="1533" max="1787" width="10.83203125" style="7"/>
    <col min="1788" max="1788" width="28" style="7" customWidth="1"/>
    <col min="1789" max="2043" width="10.83203125" style="7"/>
    <col min="2044" max="2044" width="28" style="7" customWidth="1"/>
    <col min="2045" max="2299" width="10.83203125" style="7"/>
    <col min="2300" max="2300" width="28" style="7" customWidth="1"/>
    <col min="2301" max="2555" width="10.83203125" style="7"/>
    <col min="2556" max="2556" width="28" style="7" customWidth="1"/>
    <col min="2557" max="2811" width="10.83203125" style="7"/>
    <col min="2812" max="2812" width="28" style="7" customWidth="1"/>
    <col min="2813" max="3067" width="10.83203125" style="7"/>
    <col min="3068" max="3068" width="28" style="7" customWidth="1"/>
    <col min="3069" max="3323" width="10.83203125" style="7"/>
    <col min="3324" max="3324" width="28" style="7" customWidth="1"/>
    <col min="3325" max="3579" width="10.83203125" style="7"/>
    <col min="3580" max="3580" width="28" style="7" customWidth="1"/>
    <col min="3581" max="3835" width="10.83203125" style="7"/>
    <col min="3836" max="3836" width="28" style="7" customWidth="1"/>
    <col min="3837" max="4091" width="10.83203125" style="7"/>
    <col min="4092" max="4092" width="28" style="7" customWidth="1"/>
    <col min="4093" max="4347" width="10.83203125" style="7"/>
    <col min="4348" max="4348" width="28" style="7" customWidth="1"/>
    <col min="4349" max="4603" width="10.83203125" style="7"/>
    <col min="4604" max="4604" width="28" style="7" customWidth="1"/>
    <col min="4605" max="4859" width="10.83203125" style="7"/>
    <col min="4860" max="4860" width="28" style="7" customWidth="1"/>
    <col min="4861" max="5115" width="10.83203125" style="7"/>
    <col min="5116" max="5116" width="28" style="7" customWidth="1"/>
    <col min="5117" max="5371" width="10.83203125" style="7"/>
    <col min="5372" max="5372" width="28" style="7" customWidth="1"/>
    <col min="5373" max="5627" width="10.83203125" style="7"/>
    <col min="5628" max="5628" width="28" style="7" customWidth="1"/>
    <col min="5629" max="5883" width="10.83203125" style="7"/>
    <col min="5884" max="5884" width="28" style="7" customWidth="1"/>
    <col min="5885" max="6139" width="10.83203125" style="7"/>
    <col min="6140" max="6140" width="28" style="7" customWidth="1"/>
    <col min="6141" max="6395" width="10.83203125" style="7"/>
    <col min="6396" max="6396" width="28" style="7" customWidth="1"/>
    <col min="6397" max="6651" width="10.83203125" style="7"/>
    <col min="6652" max="6652" width="28" style="7" customWidth="1"/>
    <col min="6653" max="6907" width="10.83203125" style="7"/>
    <col min="6908" max="6908" width="28" style="7" customWidth="1"/>
    <col min="6909" max="7163" width="10.83203125" style="7"/>
    <col min="7164" max="7164" width="28" style="7" customWidth="1"/>
    <col min="7165" max="7419" width="10.83203125" style="7"/>
    <col min="7420" max="7420" width="28" style="7" customWidth="1"/>
    <col min="7421" max="7675" width="10.83203125" style="7"/>
    <col min="7676" max="7676" width="28" style="7" customWidth="1"/>
    <col min="7677" max="7931" width="10.83203125" style="7"/>
    <col min="7932" max="7932" width="28" style="7" customWidth="1"/>
    <col min="7933" max="8187" width="10.83203125" style="7"/>
    <col min="8188" max="8188" width="28" style="7" customWidth="1"/>
    <col min="8189" max="8443" width="10.83203125" style="7"/>
    <col min="8444" max="8444" width="28" style="7" customWidth="1"/>
    <col min="8445" max="8699" width="10.83203125" style="7"/>
    <col min="8700" max="8700" width="28" style="7" customWidth="1"/>
    <col min="8701" max="8955" width="10.83203125" style="7"/>
    <col min="8956" max="8956" width="28" style="7" customWidth="1"/>
    <col min="8957" max="9211" width="10.83203125" style="7"/>
    <col min="9212" max="9212" width="28" style="7" customWidth="1"/>
    <col min="9213" max="9467" width="10.83203125" style="7"/>
    <col min="9468" max="9468" width="28" style="7" customWidth="1"/>
    <col min="9469" max="9723" width="10.83203125" style="7"/>
    <col min="9724" max="9724" width="28" style="7" customWidth="1"/>
    <col min="9725" max="9979" width="10.83203125" style="7"/>
    <col min="9980" max="9980" width="28" style="7" customWidth="1"/>
    <col min="9981" max="10235" width="10.83203125" style="7"/>
    <col min="10236" max="10236" width="28" style="7" customWidth="1"/>
    <col min="10237" max="10491" width="10.83203125" style="7"/>
    <col min="10492" max="10492" width="28" style="7" customWidth="1"/>
    <col min="10493" max="10747" width="10.83203125" style="7"/>
    <col min="10748" max="10748" width="28" style="7" customWidth="1"/>
    <col min="10749" max="11003" width="10.83203125" style="7"/>
    <col min="11004" max="11004" width="28" style="7" customWidth="1"/>
    <col min="11005" max="11259" width="10.83203125" style="7"/>
    <col min="11260" max="11260" width="28" style="7" customWidth="1"/>
    <col min="11261" max="11515" width="10.83203125" style="7"/>
    <col min="11516" max="11516" width="28" style="7" customWidth="1"/>
    <col min="11517" max="11771" width="10.83203125" style="7"/>
    <col min="11772" max="11772" width="28" style="7" customWidth="1"/>
    <col min="11773" max="12027" width="10.83203125" style="7"/>
    <col min="12028" max="12028" width="28" style="7" customWidth="1"/>
    <col min="12029" max="12283" width="10.83203125" style="7"/>
    <col min="12284" max="12284" width="28" style="7" customWidth="1"/>
    <col min="12285" max="12539" width="10.83203125" style="7"/>
    <col min="12540" max="12540" width="28" style="7" customWidth="1"/>
    <col min="12541" max="12795" width="10.83203125" style="7"/>
    <col min="12796" max="12796" width="28" style="7" customWidth="1"/>
    <col min="12797" max="13051" width="10.83203125" style="7"/>
    <col min="13052" max="13052" width="28" style="7" customWidth="1"/>
    <col min="13053" max="13307" width="10.83203125" style="7"/>
    <col min="13308" max="13308" width="28" style="7" customWidth="1"/>
    <col min="13309" max="13563" width="10.83203125" style="7"/>
    <col min="13564" max="13564" width="28" style="7" customWidth="1"/>
    <col min="13565" max="13819" width="10.83203125" style="7"/>
    <col min="13820" max="13820" width="28" style="7" customWidth="1"/>
    <col min="13821" max="14075" width="10.83203125" style="7"/>
    <col min="14076" max="14076" width="28" style="7" customWidth="1"/>
    <col min="14077" max="14331" width="10.83203125" style="7"/>
    <col min="14332" max="14332" width="28" style="7" customWidth="1"/>
    <col min="14333" max="14587" width="10.83203125" style="7"/>
    <col min="14588" max="14588" width="28" style="7" customWidth="1"/>
    <col min="14589" max="14843" width="10.83203125" style="7"/>
    <col min="14844" max="14844" width="28" style="7" customWidth="1"/>
    <col min="14845" max="15099" width="10.83203125" style="7"/>
    <col min="15100" max="15100" width="28" style="7" customWidth="1"/>
    <col min="15101" max="15355" width="10.83203125" style="7"/>
    <col min="15356" max="15356" width="28" style="7" customWidth="1"/>
    <col min="15357" max="15611" width="10.83203125" style="7"/>
    <col min="15612" max="15612" width="28" style="7" customWidth="1"/>
    <col min="15613" max="15867" width="10.83203125" style="7"/>
    <col min="15868" max="15868" width="28" style="7" customWidth="1"/>
    <col min="15869" max="16123" width="10.83203125" style="7"/>
    <col min="16124" max="16124" width="28" style="7" customWidth="1"/>
    <col min="16125" max="16384" width="10.83203125" style="7"/>
  </cols>
  <sheetData>
    <row r="1" spans="1:13" ht="19" customHeight="1" x14ac:dyDescent="0.2">
      <c r="A1" s="1" t="s">
        <v>0</v>
      </c>
      <c r="B1" s="2" t="s">
        <v>1</v>
      </c>
      <c r="C1" s="3"/>
      <c r="D1" s="4"/>
      <c r="E1" s="91" t="s">
        <v>277</v>
      </c>
      <c r="F1" s="91"/>
      <c r="G1" s="91"/>
      <c r="H1" s="91"/>
      <c r="I1" s="91"/>
      <c r="J1" s="92"/>
      <c r="K1" s="5"/>
      <c r="L1" s="6"/>
      <c r="M1" s="6"/>
    </row>
    <row r="2" spans="1:13" ht="10" customHeight="1" x14ac:dyDescent="0.2">
      <c r="A2" s="8" t="s">
        <v>2</v>
      </c>
      <c r="B2" s="9" t="s">
        <v>3</v>
      </c>
      <c r="C2" s="12"/>
      <c r="D2" s="13"/>
      <c r="E2" s="93"/>
      <c r="F2" s="93"/>
      <c r="G2" s="93"/>
      <c r="H2" s="93"/>
      <c r="I2" s="93"/>
      <c r="J2" s="94"/>
      <c r="K2" s="5"/>
      <c r="L2" s="6"/>
      <c r="M2" s="6"/>
    </row>
    <row r="3" spans="1:13" ht="16" customHeight="1" x14ac:dyDescent="0.2">
      <c r="A3" s="8" t="s">
        <v>4</v>
      </c>
      <c r="B3" s="9" t="s">
        <v>5</v>
      </c>
      <c r="C3" s="12"/>
      <c r="D3" s="13"/>
      <c r="E3" s="93"/>
      <c r="F3" s="93"/>
      <c r="G3" s="93"/>
      <c r="H3" s="93"/>
      <c r="I3" s="93"/>
      <c r="J3" s="94"/>
      <c r="K3" s="5"/>
      <c r="L3" s="6"/>
      <c r="M3" s="6"/>
    </row>
    <row r="4" spans="1:13" ht="16" customHeight="1" x14ac:dyDescent="0.2">
      <c r="A4" s="8" t="s">
        <v>6</v>
      </c>
      <c r="B4" s="9" t="s">
        <v>7</v>
      </c>
      <c r="C4" s="14"/>
      <c r="D4" s="15"/>
      <c r="E4" s="93"/>
      <c r="F4" s="93"/>
      <c r="G4" s="93"/>
      <c r="H4" s="93"/>
      <c r="I4" s="93"/>
      <c r="J4" s="94"/>
      <c r="K4" s="5"/>
      <c r="L4" s="6"/>
      <c r="M4" s="6"/>
    </row>
    <row r="5" spans="1:13" ht="14" customHeight="1" x14ac:dyDescent="0.2">
      <c r="A5" s="8" t="s">
        <v>8</v>
      </c>
      <c r="B5" s="9" t="s">
        <v>9</v>
      </c>
      <c r="C5" s="5"/>
      <c r="D5" s="6"/>
      <c r="E5" s="93"/>
      <c r="F5" s="93"/>
      <c r="G5" s="93"/>
      <c r="H5" s="93"/>
      <c r="I5" s="93"/>
      <c r="J5" s="94"/>
      <c r="K5" s="5"/>
      <c r="L5" s="6"/>
      <c r="M5" s="6"/>
    </row>
    <row r="6" spans="1:13" ht="15" customHeight="1" thickBot="1" x14ac:dyDescent="0.25">
      <c r="A6" s="16" t="s">
        <v>10</v>
      </c>
      <c r="B6" s="68" t="s">
        <v>11</v>
      </c>
      <c r="C6" s="5"/>
      <c r="D6" s="6"/>
      <c r="E6" s="93"/>
      <c r="F6" s="93"/>
      <c r="G6" s="93"/>
      <c r="H6" s="93"/>
      <c r="I6" s="93"/>
      <c r="J6" s="94"/>
      <c r="K6" s="5"/>
      <c r="L6" s="6"/>
      <c r="M6" s="6"/>
    </row>
    <row r="7" spans="1:13" x14ac:dyDescent="0.2">
      <c r="A7" s="8"/>
      <c r="B7" s="10"/>
      <c r="C7" s="17"/>
      <c r="D7" s="11"/>
      <c r="E7" s="17"/>
      <c r="F7" s="17"/>
      <c r="G7" s="17"/>
      <c r="H7" s="6"/>
      <c r="I7" s="17"/>
      <c r="J7" s="18"/>
      <c r="K7" s="5"/>
      <c r="L7" s="6"/>
      <c r="M7" s="6"/>
    </row>
    <row r="8" spans="1:13" ht="16" x14ac:dyDescent="0.2">
      <c r="A8" s="8"/>
      <c r="B8" s="10"/>
      <c r="C8"/>
      <c r="D8"/>
      <c r="E8"/>
      <c r="F8"/>
      <c r="G8" s="17"/>
      <c r="H8" s="6"/>
      <c r="I8" s="17"/>
      <c r="J8" s="19"/>
      <c r="K8" s="5"/>
      <c r="L8" s="6"/>
      <c r="M8" s="6"/>
    </row>
    <row r="9" spans="1:13" ht="16" x14ac:dyDescent="0.2">
      <c r="A9" s="69" t="s">
        <v>279</v>
      </c>
      <c r="B9" s="70" t="s">
        <v>278</v>
      </c>
      <c r="C9"/>
      <c r="D9"/>
      <c r="E9"/>
      <c r="F9"/>
      <c r="G9" s="17"/>
      <c r="H9" s="6"/>
      <c r="I9" s="17"/>
      <c r="J9" s="20"/>
      <c r="K9" s="5"/>
      <c r="L9" s="6"/>
      <c r="M9" s="6"/>
    </row>
    <row r="10" spans="1:13" ht="16" x14ac:dyDescent="0.2">
      <c r="A10" s="8"/>
      <c r="B10" s="10"/>
      <c r="C10"/>
      <c r="D10"/>
      <c r="E10"/>
      <c r="F10"/>
      <c r="G10" s="17"/>
      <c r="H10" s="6"/>
      <c r="I10" s="17"/>
      <c r="J10" s="20"/>
      <c r="K10" s="5"/>
      <c r="L10" s="6"/>
      <c r="M10" s="6"/>
    </row>
    <row r="11" spans="1:13" ht="16" x14ac:dyDescent="0.2">
      <c r="A11" s="8"/>
      <c r="B11" s="10"/>
      <c r="C11"/>
      <c r="D11"/>
      <c r="E11"/>
      <c r="F11"/>
      <c r="G11" s="17"/>
      <c r="H11" s="6"/>
      <c r="I11" s="17"/>
      <c r="J11" s="20"/>
      <c r="K11" s="5"/>
      <c r="L11" s="6"/>
      <c r="M11" s="6"/>
    </row>
    <row r="12" spans="1:13" ht="16" x14ac:dyDescent="0.2">
      <c r="A12" s="8"/>
      <c r="B12" s="21"/>
      <c r="C12"/>
      <c r="D12"/>
      <c r="E12"/>
      <c r="F12"/>
      <c r="G12" s="17"/>
      <c r="H12" s="6"/>
      <c r="I12" s="17"/>
      <c r="J12" s="22"/>
      <c r="K12" s="5"/>
      <c r="L12" s="6"/>
      <c r="M12" s="6"/>
    </row>
    <row r="13" spans="1:13" x14ac:dyDescent="0.2">
      <c r="A13" s="8"/>
      <c r="B13" s="21"/>
      <c r="C13" s="23"/>
      <c r="D13" s="11"/>
      <c r="E13" s="17"/>
      <c r="F13" s="11"/>
      <c r="G13" s="17"/>
      <c r="H13" s="6"/>
      <c r="I13" s="17"/>
      <c r="J13" s="22"/>
      <c r="K13" s="5"/>
      <c r="L13" s="6"/>
      <c r="M13" s="6"/>
    </row>
    <row r="14" spans="1:13" ht="64" x14ac:dyDescent="0.2">
      <c r="A14" s="24" t="s">
        <v>280</v>
      </c>
      <c r="B14" s="25"/>
      <c r="C14" s="26" t="s">
        <v>13</v>
      </c>
      <c r="D14" s="26" t="s">
        <v>14</v>
      </c>
      <c r="E14" s="26" t="s">
        <v>15</v>
      </c>
      <c r="F14" s="26" t="s">
        <v>16</v>
      </c>
      <c r="G14" s="26" t="s">
        <v>17</v>
      </c>
      <c r="H14" s="26" t="s">
        <v>18</v>
      </c>
      <c r="I14" s="26" t="s">
        <v>19</v>
      </c>
      <c r="J14" s="27" t="s">
        <v>20</v>
      </c>
      <c r="K14" s="5"/>
      <c r="L14" s="6"/>
      <c r="M14" s="6"/>
    </row>
    <row r="15" spans="1:13" ht="15" thickBot="1" x14ac:dyDescent="0.25">
      <c r="A15" s="8"/>
      <c r="B15" s="28"/>
      <c r="C15" s="29" t="s">
        <v>21</v>
      </c>
      <c r="D15" s="29" t="s">
        <v>22</v>
      </c>
      <c r="E15" s="29" t="s">
        <v>23</v>
      </c>
      <c r="F15" s="29" t="s">
        <v>24</v>
      </c>
      <c r="G15" s="29" t="s">
        <v>12</v>
      </c>
      <c r="H15" s="29" t="s">
        <v>25</v>
      </c>
      <c r="I15" s="29" t="s">
        <v>26</v>
      </c>
      <c r="J15" s="30"/>
      <c r="K15" s="5"/>
      <c r="L15" s="6"/>
      <c r="M15" s="6"/>
    </row>
    <row r="16" spans="1:13" x14ac:dyDescent="0.2">
      <c r="A16" s="82" t="s">
        <v>27</v>
      </c>
      <c r="B16" s="83"/>
      <c r="C16" s="83"/>
      <c r="D16" s="83"/>
      <c r="E16" s="83"/>
      <c r="F16" s="83"/>
      <c r="G16" s="83"/>
      <c r="H16" s="83"/>
      <c r="I16" s="83"/>
      <c r="J16" s="84"/>
      <c r="K16" s="5"/>
      <c r="L16" s="6"/>
      <c r="M16" s="6"/>
    </row>
    <row r="17" spans="1:13" ht="16" x14ac:dyDescent="0.2">
      <c r="A17" s="31" t="s">
        <v>28</v>
      </c>
      <c r="B17" s="32" t="s">
        <v>29</v>
      </c>
      <c r="C17" s="34"/>
      <c r="D17" s="35"/>
      <c r="E17" s="34"/>
      <c r="F17" s="34"/>
      <c r="G17" s="34"/>
      <c r="H17" s="34"/>
      <c r="I17" s="34"/>
      <c r="J17" s="36"/>
      <c r="K17" s="5"/>
      <c r="L17" s="6"/>
      <c r="M17" s="6"/>
    </row>
    <row r="18" spans="1:13" ht="16" x14ac:dyDescent="0.2">
      <c r="A18" s="37" t="s">
        <v>30</v>
      </c>
      <c r="B18" s="10" t="s">
        <v>31</v>
      </c>
      <c r="C18" s="34"/>
      <c r="D18" s="35"/>
      <c r="E18" s="34"/>
      <c r="F18" s="34"/>
      <c r="G18" s="34"/>
      <c r="H18" s="34"/>
      <c r="I18" s="34"/>
      <c r="J18" s="36"/>
      <c r="K18" s="5"/>
      <c r="L18" s="6"/>
      <c r="M18" s="6"/>
    </row>
    <row r="19" spans="1:13" ht="15" x14ac:dyDescent="0.2">
      <c r="A19" s="37" t="s">
        <v>32</v>
      </c>
      <c r="B19" s="38" t="s">
        <v>33</v>
      </c>
      <c r="C19" s="71"/>
      <c r="D19" s="40"/>
      <c r="E19" s="39">
        <f t="shared" ref="E19:E22" si="0">D19*C19</f>
        <v>0</v>
      </c>
      <c r="F19" s="40"/>
      <c r="G19" s="40"/>
      <c r="H19" s="40"/>
      <c r="I19" s="41">
        <f>H19+G19+F19+E19</f>
        <v>0</v>
      </c>
      <c r="J19" s="36"/>
      <c r="K19" s="5"/>
      <c r="L19" s="6"/>
      <c r="M19" s="6"/>
    </row>
    <row r="20" spans="1:13" ht="15" x14ac:dyDescent="0.2">
      <c r="A20" s="37" t="s">
        <v>34</v>
      </c>
      <c r="B20" s="38" t="s">
        <v>35</v>
      </c>
      <c r="C20" s="71"/>
      <c r="D20" s="40"/>
      <c r="E20" s="39">
        <f t="shared" si="0"/>
        <v>0</v>
      </c>
      <c r="F20" s="40"/>
      <c r="G20" s="40"/>
      <c r="H20" s="40"/>
      <c r="I20" s="41">
        <f>H20+G20+F20+E20</f>
        <v>0</v>
      </c>
      <c r="J20" s="36"/>
      <c r="K20" s="5"/>
      <c r="L20" s="6"/>
      <c r="M20" s="6"/>
    </row>
    <row r="21" spans="1:13" ht="15" x14ac:dyDescent="0.2">
      <c r="A21" s="37" t="s">
        <v>36</v>
      </c>
      <c r="B21" s="38" t="s">
        <v>37</v>
      </c>
      <c r="C21" s="71"/>
      <c r="D21" s="40"/>
      <c r="E21" s="39">
        <f t="shared" si="0"/>
        <v>0</v>
      </c>
      <c r="F21" s="40"/>
      <c r="G21" s="40"/>
      <c r="H21" s="40"/>
      <c r="I21" s="41">
        <f>H21+G21+F21+E21</f>
        <v>0</v>
      </c>
      <c r="J21" s="36"/>
      <c r="K21" s="5"/>
      <c r="L21" s="6"/>
      <c r="M21" s="6"/>
    </row>
    <row r="22" spans="1:13" ht="15" x14ac:dyDescent="0.2">
      <c r="A22" s="37" t="s">
        <v>38</v>
      </c>
      <c r="B22" s="10" t="s">
        <v>39</v>
      </c>
      <c r="C22" s="71"/>
      <c r="D22" s="40"/>
      <c r="E22" s="39">
        <f t="shared" si="0"/>
        <v>0</v>
      </c>
      <c r="F22" s="40"/>
      <c r="G22" s="40"/>
      <c r="H22" s="40"/>
      <c r="I22" s="41">
        <f>H22+G22+F22+E22</f>
        <v>0</v>
      </c>
      <c r="J22" s="36"/>
      <c r="K22" s="5"/>
      <c r="L22" s="6"/>
      <c r="M22" s="6"/>
    </row>
    <row r="23" spans="1:13" ht="16" x14ac:dyDescent="0.2">
      <c r="A23" s="31"/>
      <c r="B23" s="32"/>
      <c r="C23" s="34"/>
      <c r="D23" s="34"/>
      <c r="E23" s="34"/>
      <c r="F23" s="34"/>
      <c r="G23" s="34"/>
      <c r="H23" s="34"/>
      <c r="I23" s="34"/>
      <c r="J23" s="42">
        <f>SUM(I18:I22)</f>
        <v>0</v>
      </c>
      <c r="K23" s="5"/>
      <c r="L23" s="6"/>
      <c r="M23" s="6"/>
    </row>
    <row r="24" spans="1:13" ht="16" x14ac:dyDescent="0.2">
      <c r="A24" s="31" t="s">
        <v>40</v>
      </c>
      <c r="B24" s="32" t="s">
        <v>41</v>
      </c>
      <c r="C24" s="34"/>
      <c r="D24" s="34"/>
      <c r="E24" s="34"/>
      <c r="F24" s="34"/>
      <c r="G24" s="34"/>
      <c r="H24" s="34"/>
      <c r="I24" s="34"/>
      <c r="J24" s="36"/>
      <c r="K24" s="5"/>
      <c r="L24" s="6"/>
      <c r="M24" s="6"/>
    </row>
    <row r="25" spans="1:13" ht="15" x14ac:dyDescent="0.2">
      <c r="A25" s="37" t="s">
        <v>42</v>
      </c>
      <c r="B25" s="10" t="s">
        <v>43</v>
      </c>
      <c r="C25" s="71"/>
      <c r="D25" s="40"/>
      <c r="E25" s="39">
        <f>D25*C25</f>
        <v>0</v>
      </c>
      <c r="F25" s="40"/>
      <c r="G25" s="40"/>
      <c r="H25" s="40"/>
      <c r="I25" s="41">
        <f>H25+G25+F25+E25</f>
        <v>0</v>
      </c>
      <c r="J25" s="36"/>
      <c r="K25" s="5"/>
      <c r="L25" s="6"/>
      <c r="M25" s="6"/>
    </row>
    <row r="26" spans="1:13" ht="15" x14ac:dyDescent="0.2">
      <c r="A26" s="37" t="s">
        <v>44</v>
      </c>
      <c r="B26" s="10" t="s">
        <v>45</v>
      </c>
      <c r="C26" s="71"/>
      <c r="D26" s="40"/>
      <c r="E26" s="39">
        <f>D26*C26</f>
        <v>0</v>
      </c>
      <c r="F26" s="40"/>
      <c r="G26" s="40"/>
      <c r="H26" s="40"/>
      <c r="I26" s="41">
        <f>H26+G26+F26+E26</f>
        <v>0</v>
      </c>
      <c r="J26" s="36"/>
      <c r="K26" s="5"/>
      <c r="L26" s="6"/>
      <c r="M26" s="6"/>
    </row>
    <row r="27" spans="1:13" ht="15" x14ac:dyDescent="0.2">
      <c r="A27" s="37" t="s">
        <v>46</v>
      </c>
      <c r="B27" s="10" t="s">
        <v>47</v>
      </c>
      <c r="C27" s="71"/>
      <c r="D27" s="40"/>
      <c r="E27" s="39">
        <f>D27*C27</f>
        <v>0</v>
      </c>
      <c r="F27" s="40"/>
      <c r="G27" s="40"/>
      <c r="H27" s="40"/>
      <c r="I27" s="41">
        <f>H27+G27+F27+E27</f>
        <v>0</v>
      </c>
      <c r="J27" s="36"/>
      <c r="K27" s="5"/>
      <c r="L27" s="6"/>
      <c r="M27" s="6"/>
    </row>
    <row r="28" spans="1:13" ht="16" x14ac:dyDescent="0.2">
      <c r="A28" s="31" t="s">
        <v>48</v>
      </c>
      <c r="B28" s="10" t="s">
        <v>49</v>
      </c>
      <c r="C28" s="34"/>
      <c r="D28" s="34"/>
      <c r="E28" s="34"/>
      <c r="F28" s="34"/>
      <c r="G28" s="34"/>
      <c r="H28" s="34"/>
      <c r="I28" s="34"/>
      <c r="J28" s="36"/>
      <c r="K28" s="5"/>
      <c r="L28" s="6"/>
      <c r="M28" s="6"/>
    </row>
    <row r="29" spans="1:13" ht="15" x14ac:dyDescent="0.2">
      <c r="A29" s="37" t="s">
        <v>50</v>
      </c>
      <c r="B29" s="38" t="s">
        <v>51</v>
      </c>
      <c r="C29" s="71"/>
      <c r="D29" s="40"/>
      <c r="E29" s="39">
        <f t="shared" ref="E29:E37" si="1">D29*C29</f>
        <v>0</v>
      </c>
      <c r="F29" s="40"/>
      <c r="G29" s="40"/>
      <c r="H29" s="40"/>
      <c r="I29" s="41">
        <f t="shared" ref="I29:I37" si="2">H29+G29+F29+E29</f>
        <v>0</v>
      </c>
      <c r="J29" s="36"/>
      <c r="K29" s="5"/>
      <c r="L29" s="6"/>
      <c r="M29" s="6"/>
    </row>
    <row r="30" spans="1:13" ht="15" x14ac:dyDescent="0.2">
      <c r="A30" s="37" t="s">
        <v>52</v>
      </c>
      <c r="B30" s="38" t="s">
        <v>53</v>
      </c>
      <c r="C30" s="71"/>
      <c r="D30" s="40"/>
      <c r="E30" s="39">
        <f t="shared" si="1"/>
        <v>0</v>
      </c>
      <c r="F30" s="40"/>
      <c r="G30" s="40"/>
      <c r="H30" s="40"/>
      <c r="I30" s="41">
        <f t="shared" si="2"/>
        <v>0</v>
      </c>
      <c r="J30" s="36"/>
      <c r="K30" s="5"/>
      <c r="L30" s="6"/>
      <c r="M30" s="6"/>
    </row>
    <row r="31" spans="1:13" ht="15" x14ac:dyDescent="0.2">
      <c r="A31" s="37" t="s">
        <v>54</v>
      </c>
      <c r="B31" s="38" t="s">
        <v>55</v>
      </c>
      <c r="C31" s="71"/>
      <c r="D31" s="40"/>
      <c r="E31" s="39">
        <f t="shared" si="1"/>
        <v>0</v>
      </c>
      <c r="F31" s="40"/>
      <c r="G31" s="40"/>
      <c r="H31" s="40"/>
      <c r="I31" s="41">
        <f t="shared" si="2"/>
        <v>0</v>
      </c>
      <c r="J31" s="36"/>
      <c r="K31" s="5"/>
      <c r="L31" s="6"/>
      <c r="M31" s="6"/>
    </row>
    <row r="32" spans="1:13" ht="15" x14ac:dyDescent="0.2">
      <c r="A32" s="37" t="s">
        <v>56</v>
      </c>
      <c r="B32" s="38" t="s">
        <v>57</v>
      </c>
      <c r="C32" s="71"/>
      <c r="D32" s="40"/>
      <c r="E32" s="39">
        <f t="shared" si="1"/>
        <v>0</v>
      </c>
      <c r="F32" s="40"/>
      <c r="G32" s="40"/>
      <c r="H32" s="40"/>
      <c r="I32" s="41">
        <f t="shared" si="2"/>
        <v>0</v>
      </c>
      <c r="J32" s="36"/>
      <c r="K32" s="5"/>
      <c r="L32" s="6"/>
      <c r="M32" s="6"/>
    </row>
    <row r="33" spans="1:13" ht="15" x14ac:dyDescent="0.2">
      <c r="A33" s="37" t="s">
        <v>58</v>
      </c>
      <c r="B33" s="38" t="s">
        <v>59</v>
      </c>
      <c r="C33" s="71"/>
      <c r="D33" s="40"/>
      <c r="E33" s="39">
        <f t="shared" si="1"/>
        <v>0</v>
      </c>
      <c r="F33" s="40"/>
      <c r="G33" s="40"/>
      <c r="H33" s="40"/>
      <c r="I33" s="41">
        <f t="shared" si="2"/>
        <v>0</v>
      </c>
      <c r="J33" s="36"/>
      <c r="K33" s="5"/>
      <c r="L33" s="6"/>
      <c r="M33" s="6"/>
    </row>
    <row r="34" spans="1:13" ht="15" x14ac:dyDescent="0.2">
      <c r="A34" s="37" t="s">
        <v>60</v>
      </c>
      <c r="B34" s="38" t="s">
        <v>61</v>
      </c>
      <c r="C34" s="71"/>
      <c r="D34" s="40"/>
      <c r="E34" s="39">
        <f t="shared" si="1"/>
        <v>0</v>
      </c>
      <c r="F34" s="40"/>
      <c r="G34" s="40"/>
      <c r="H34" s="40"/>
      <c r="I34" s="41">
        <f t="shared" si="2"/>
        <v>0</v>
      </c>
      <c r="J34" s="36"/>
      <c r="K34" s="5"/>
      <c r="L34" s="6"/>
      <c r="M34" s="6"/>
    </row>
    <row r="35" spans="1:13" ht="15" x14ac:dyDescent="0.2">
      <c r="A35" s="37" t="s">
        <v>62</v>
      </c>
      <c r="B35" s="38" t="s">
        <v>63</v>
      </c>
      <c r="C35" s="71"/>
      <c r="D35" s="40"/>
      <c r="E35" s="39">
        <f t="shared" si="1"/>
        <v>0</v>
      </c>
      <c r="F35" s="40"/>
      <c r="G35" s="40"/>
      <c r="H35" s="40"/>
      <c r="I35" s="41">
        <f t="shared" si="2"/>
        <v>0</v>
      </c>
      <c r="J35" s="36"/>
      <c r="K35" s="5"/>
      <c r="L35" s="6"/>
      <c r="M35" s="6"/>
    </row>
    <row r="36" spans="1:13" ht="15" x14ac:dyDescent="0.2">
      <c r="A36" s="37" t="s">
        <v>64</v>
      </c>
      <c r="B36" s="38" t="s">
        <v>65</v>
      </c>
      <c r="C36" s="71"/>
      <c r="D36" s="40"/>
      <c r="E36" s="39">
        <f t="shared" si="1"/>
        <v>0</v>
      </c>
      <c r="F36" s="40"/>
      <c r="G36" s="40"/>
      <c r="H36" s="40"/>
      <c r="I36" s="41">
        <f t="shared" si="2"/>
        <v>0</v>
      </c>
      <c r="J36" s="36"/>
      <c r="K36" s="5"/>
      <c r="L36" s="6"/>
      <c r="M36" s="6"/>
    </row>
    <row r="37" spans="1:13" ht="15" x14ac:dyDescent="0.2">
      <c r="A37" s="37" t="s">
        <v>66</v>
      </c>
      <c r="B37" s="38" t="s">
        <v>67</v>
      </c>
      <c r="C37" s="71"/>
      <c r="D37" s="40"/>
      <c r="E37" s="39">
        <f t="shared" si="1"/>
        <v>0</v>
      </c>
      <c r="F37" s="40"/>
      <c r="G37" s="40"/>
      <c r="H37" s="40"/>
      <c r="I37" s="41">
        <f t="shared" si="2"/>
        <v>0</v>
      </c>
      <c r="J37" s="36"/>
      <c r="K37" s="5"/>
      <c r="L37" s="6"/>
      <c r="M37" s="6"/>
    </row>
    <row r="38" spans="1:13" ht="16" x14ac:dyDescent="0.2">
      <c r="A38" s="37" t="s">
        <v>68</v>
      </c>
      <c r="B38" s="10" t="s">
        <v>69</v>
      </c>
      <c r="C38" s="34"/>
      <c r="D38" s="34"/>
      <c r="E38" s="34"/>
      <c r="F38" s="34"/>
      <c r="G38" s="34"/>
      <c r="H38" s="34"/>
      <c r="I38" s="34"/>
      <c r="J38" s="36"/>
      <c r="K38" s="5"/>
      <c r="L38" s="6"/>
      <c r="M38" s="6"/>
    </row>
    <row r="39" spans="1:13" ht="15" x14ac:dyDescent="0.2">
      <c r="A39" s="37" t="s">
        <v>70</v>
      </c>
      <c r="B39" s="38" t="s">
        <v>71</v>
      </c>
      <c r="C39" s="71"/>
      <c r="D39" s="40"/>
      <c r="E39" s="39">
        <f t="shared" ref="E39:E46" si="3">D39*C39</f>
        <v>0</v>
      </c>
      <c r="F39" s="40"/>
      <c r="G39" s="40"/>
      <c r="H39" s="40"/>
      <c r="I39" s="41">
        <f t="shared" ref="I39:I46" si="4">H39+G39+F39+E39</f>
        <v>0</v>
      </c>
      <c r="J39" s="36"/>
      <c r="K39" s="5"/>
      <c r="L39" s="6"/>
      <c r="M39" s="6"/>
    </row>
    <row r="40" spans="1:13" ht="15" x14ac:dyDescent="0.2">
      <c r="A40" s="37" t="s">
        <v>72</v>
      </c>
      <c r="B40" s="38" t="s">
        <v>73</v>
      </c>
      <c r="C40" s="71"/>
      <c r="D40" s="40"/>
      <c r="E40" s="39">
        <f t="shared" si="3"/>
        <v>0</v>
      </c>
      <c r="F40" s="40"/>
      <c r="G40" s="40"/>
      <c r="H40" s="40"/>
      <c r="I40" s="41">
        <f t="shared" si="4"/>
        <v>0</v>
      </c>
      <c r="J40" s="36"/>
      <c r="K40" s="5"/>
      <c r="L40" s="6"/>
      <c r="M40" s="6"/>
    </row>
    <row r="41" spans="1:13" ht="15" x14ac:dyDescent="0.2">
      <c r="A41" s="37" t="s">
        <v>74</v>
      </c>
      <c r="B41" s="38" t="s">
        <v>75</v>
      </c>
      <c r="C41" s="71"/>
      <c r="D41" s="40"/>
      <c r="E41" s="39">
        <f t="shared" si="3"/>
        <v>0</v>
      </c>
      <c r="F41" s="40"/>
      <c r="G41" s="40"/>
      <c r="H41" s="40"/>
      <c r="I41" s="41">
        <f t="shared" si="4"/>
        <v>0</v>
      </c>
      <c r="J41" s="36"/>
      <c r="K41" s="5"/>
      <c r="L41" s="6"/>
      <c r="M41" s="6"/>
    </row>
    <row r="42" spans="1:13" ht="15" x14ac:dyDescent="0.2">
      <c r="A42" s="37" t="s">
        <v>76</v>
      </c>
      <c r="B42" s="38" t="s">
        <v>77</v>
      </c>
      <c r="C42" s="71"/>
      <c r="D42" s="40"/>
      <c r="E42" s="39">
        <f t="shared" si="3"/>
        <v>0</v>
      </c>
      <c r="F42" s="40"/>
      <c r="G42" s="40"/>
      <c r="H42" s="40"/>
      <c r="I42" s="41">
        <f t="shared" si="4"/>
        <v>0</v>
      </c>
      <c r="J42" s="36"/>
      <c r="K42" s="5"/>
      <c r="L42" s="6"/>
      <c r="M42" s="6"/>
    </row>
    <row r="43" spans="1:13" ht="15" x14ac:dyDescent="0.2">
      <c r="A43" s="37" t="s">
        <v>78</v>
      </c>
      <c r="B43" s="38" t="s">
        <v>79</v>
      </c>
      <c r="C43" s="71"/>
      <c r="D43" s="40"/>
      <c r="E43" s="39">
        <f t="shared" si="3"/>
        <v>0</v>
      </c>
      <c r="F43" s="40"/>
      <c r="G43" s="40"/>
      <c r="H43" s="40"/>
      <c r="I43" s="41">
        <f t="shared" si="4"/>
        <v>0</v>
      </c>
      <c r="J43" s="36"/>
      <c r="K43" s="5"/>
      <c r="L43" s="6"/>
      <c r="M43" s="6"/>
    </row>
    <row r="44" spans="1:13" ht="15" x14ac:dyDescent="0.2">
      <c r="A44" s="37" t="s">
        <v>80</v>
      </c>
      <c r="B44" s="38" t="s">
        <v>81</v>
      </c>
      <c r="C44" s="71"/>
      <c r="D44" s="40"/>
      <c r="E44" s="39">
        <f t="shared" si="3"/>
        <v>0</v>
      </c>
      <c r="F44" s="40"/>
      <c r="G44" s="40"/>
      <c r="H44" s="40"/>
      <c r="I44" s="41">
        <f t="shared" si="4"/>
        <v>0</v>
      </c>
      <c r="J44" s="36"/>
      <c r="K44" s="5"/>
      <c r="L44" s="6"/>
      <c r="M44" s="6"/>
    </row>
    <row r="45" spans="1:13" ht="15" x14ac:dyDescent="0.2">
      <c r="A45" s="37" t="s">
        <v>82</v>
      </c>
      <c r="B45" s="38" t="s">
        <v>83</v>
      </c>
      <c r="C45" s="71"/>
      <c r="D45" s="40"/>
      <c r="E45" s="39">
        <f t="shared" si="3"/>
        <v>0</v>
      </c>
      <c r="F45" s="40"/>
      <c r="G45" s="40"/>
      <c r="H45" s="40"/>
      <c r="I45" s="41">
        <f t="shared" si="4"/>
        <v>0</v>
      </c>
      <c r="J45" s="36"/>
      <c r="K45" s="5"/>
      <c r="L45" s="6"/>
      <c r="M45" s="6"/>
    </row>
    <row r="46" spans="1:13" ht="15" x14ac:dyDescent="0.2">
      <c r="A46" s="37" t="s">
        <v>84</v>
      </c>
      <c r="B46" s="10" t="s">
        <v>85</v>
      </c>
      <c r="C46" s="71"/>
      <c r="D46" s="40"/>
      <c r="E46" s="39">
        <f t="shared" si="3"/>
        <v>0</v>
      </c>
      <c r="F46" s="40"/>
      <c r="G46" s="40"/>
      <c r="H46" s="40"/>
      <c r="I46" s="41">
        <f t="shared" si="4"/>
        <v>0</v>
      </c>
      <c r="J46" s="36"/>
      <c r="K46" s="5"/>
      <c r="L46" s="6"/>
      <c r="M46" s="6"/>
    </row>
    <row r="47" spans="1:13" ht="16" x14ac:dyDescent="0.2">
      <c r="A47" s="37"/>
      <c r="B47" s="10"/>
      <c r="C47" s="34"/>
      <c r="D47" s="34"/>
      <c r="E47" s="34"/>
      <c r="F47" s="34"/>
      <c r="G47" s="34"/>
      <c r="H47" s="34"/>
      <c r="I47" s="34"/>
      <c r="J47" s="42">
        <f>SUM(I25:I46)</f>
        <v>0</v>
      </c>
      <c r="K47" s="5"/>
      <c r="L47" s="6"/>
      <c r="M47" s="6"/>
    </row>
    <row r="48" spans="1:13" ht="16" x14ac:dyDescent="0.2">
      <c r="A48" s="31" t="s">
        <v>86</v>
      </c>
      <c r="B48" s="32" t="s">
        <v>87</v>
      </c>
      <c r="C48" s="34"/>
      <c r="D48" s="34"/>
      <c r="E48" s="34"/>
      <c r="F48" s="34"/>
      <c r="G48" s="34"/>
      <c r="H48" s="34"/>
      <c r="I48" s="34"/>
      <c r="J48" s="36"/>
      <c r="K48" s="5"/>
      <c r="L48" s="6"/>
      <c r="M48" s="6"/>
    </row>
    <row r="49" spans="1:13" ht="15" x14ac:dyDescent="0.2">
      <c r="A49" s="37" t="s">
        <v>88</v>
      </c>
      <c r="B49" s="38" t="s">
        <v>89</v>
      </c>
      <c r="C49" s="71"/>
      <c r="D49" s="40"/>
      <c r="E49" s="39">
        <f t="shared" ref="E49:E58" si="5">D49*C49</f>
        <v>0</v>
      </c>
      <c r="F49" s="40"/>
      <c r="G49" s="40"/>
      <c r="H49" s="40"/>
      <c r="I49" s="41">
        <f t="shared" ref="I49:I58" si="6">H49+G49+F49+E49</f>
        <v>0</v>
      </c>
      <c r="J49" s="36"/>
      <c r="K49" s="5"/>
      <c r="L49" s="6"/>
      <c r="M49" s="6"/>
    </row>
    <row r="50" spans="1:13" ht="15" x14ac:dyDescent="0.2">
      <c r="A50" s="37" t="s">
        <v>90</v>
      </c>
      <c r="B50" s="38" t="s">
        <v>91</v>
      </c>
      <c r="C50" s="71"/>
      <c r="D50" s="40"/>
      <c r="E50" s="39">
        <f t="shared" si="5"/>
        <v>0</v>
      </c>
      <c r="F50" s="40"/>
      <c r="G50" s="40"/>
      <c r="H50" s="40"/>
      <c r="I50" s="41">
        <f t="shared" si="6"/>
        <v>0</v>
      </c>
      <c r="J50" s="36"/>
      <c r="K50" s="5"/>
      <c r="L50" s="6"/>
      <c r="M50" s="6"/>
    </row>
    <row r="51" spans="1:13" ht="15" x14ac:dyDescent="0.2">
      <c r="A51" s="37" t="s">
        <v>92</v>
      </c>
      <c r="B51" s="38" t="s">
        <v>93</v>
      </c>
      <c r="C51" s="71"/>
      <c r="D51" s="40"/>
      <c r="E51" s="39">
        <f t="shared" si="5"/>
        <v>0</v>
      </c>
      <c r="F51" s="40"/>
      <c r="G51" s="40"/>
      <c r="H51" s="40"/>
      <c r="I51" s="41">
        <f t="shared" si="6"/>
        <v>0</v>
      </c>
      <c r="J51" s="36"/>
      <c r="K51" s="5"/>
      <c r="L51" s="6"/>
      <c r="M51" s="6"/>
    </row>
    <row r="52" spans="1:13" ht="15" x14ac:dyDescent="0.2">
      <c r="A52" s="37" t="s">
        <v>94</v>
      </c>
      <c r="B52" s="38" t="s">
        <v>95</v>
      </c>
      <c r="C52" s="71"/>
      <c r="D52" s="40"/>
      <c r="E52" s="39">
        <f t="shared" si="5"/>
        <v>0</v>
      </c>
      <c r="F52" s="40"/>
      <c r="G52" s="40"/>
      <c r="H52" s="40"/>
      <c r="I52" s="41">
        <f t="shared" si="6"/>
        <v>0</v>
      </c>
      <c r="J52" s="36"/>
      <c r="K52" s="5"/>
      <c r="L52" s="6"/>
      <c r="M52" s="6"/>
    </row>
    <row r="53" spans="1:13" ht="15" x14ac:dyDescent="0.2">
      <c r="A53" s="37" t="s">
        <v>96</v>
      </c>
      <c r="B53" s="38" t="s">
        <v>97</v>
      </c>
      <c r="C53" s="71"/>
      <c r="D53" s="40"/>
      <c r="E53" s="39">
        <f t="shared" si="5"/>
        <v>0</v>
      </c>
      <c r="F53" s="40"/>
      <c r="G53" s="40"/>
      <c r="H53" s="40"/>
      <c r="I53" s="41">
        <f t="shared" si="6"/>
        <v>0</v>
      </c>
      <c r="J53" s="36"/>
      <c r="K53" s="5"/>
      <c r="L53" s="6"/>
      <c r="M53" s="6"/>
    </row>
    <row r="54" spans="1:13" ht="15" x14ac:dyDescent="0.2">
      <c r="A54" s="37" t="s">
        <v>98</v>
      </c>
      <c r="B54" s="38" t="s">
        <v>99</v>
      </c>
      <c r="C54" s="71"/>
      <c r="D54" s="40"/>
      <c r="E54" s="39">
        <f t="shared" si="5"/>
        <v>0</v>
      </c>
      <c r="F54" s="40"/>
      <c r="G54" s="40"/>
      <c r="H54" s="40"/>
      <c r="I54" s="41">
        <f t="shared" si="6"/>
        <v>0</v>
      </c>
      <c r="J54" s="36"/>
      <c r="K54" s="5"/>
      <c r="L54" s="6"/>
      <c r="M54" s="6"/>
    </row>
    <row r="55" spans="1:13" ht="15" x14ac:dyDescent="0.2">
      <c r="A55" s="37" t="s">
        <v>100</v>
      </c>
      <c r="B55" s="10" t="s">
        <v>101</v>
      </c>
      <c r="C55" s="71"/>
      <c r="D55" s="40"/>
      <c r="E55" s="39">
        <f t="shared" si="5"/>
        <v>0</v>
      </c>
      <c r="F55" s="40"/>
      <c r="G55" s="40"/>
      <c r="H55" s="40"/>
      <c r="I55" s="41">
        <f t="shared" si="6"/>
        <v>0</v>
      </c>
      <c r="J55" s="36"/>
      <c r="K55" s="5"/>
      <c r="L55" s="6"/>
      <c r="M55" s="6"/>
    </row>
    <row r="56" spans="1:13" ht="15" x14ac:dyDescent="0.2">
      <c r="A56" s="37" t="s">
        <v>102</v>
      </c>
      <c r="B56" s="10" t="s">
        <v>103</v>
      </c>
      <c r="C56" s="71"/>
      <c r="D56" s="40"/>
      <c r="E56" s="39">
        <f t="shared" si="5"/>
        <v>0</v>
      </c>
      <c r="F56" s="40"/>
      <c r="G56" s="40"/>
      <c r="H56" s="40"/>
      <c r="I56" s="41">
        <f t="shared" si="6"/>
        <v>0</v>
      </c>
      <c r="J56" s="36"/>
      <c r="K56" s="5"/>
      <c r="L56" s="6"/>
      <c r="M56" s="6"/>
    </row>
    <row r="57" spans="1:13" ht="15" x14ac:dyDescent="0.2">
      <c r="A57" s="37" t="s">
        <v>104</v>
      </c>
      <c r="B57" s="10" t="s">
        <v>105</v>
      </c>
      <c r="C57" s="71"/>
      <c r="D57" s="40"/>
      <c r="E57" s="39">
        <f t="shared" si="5"/>
        <v>0</v>
      </c>
      <c r="F57" s="40"/>
      <c r="G57" s="40"/>
      <c r="H57" s="40"/>
      <c r="I57" s="41">
        <f t="shared" si="6"/>
        <v>0</v>
      </c>
      <c r="J57" s="36"/>
      <c r="K57" s="5"/>
      <c r="L57" s="6"/>
      <c r="M57" s="6"/>
    </row>
    <row r="58" spans="1:13" ht="15" x14ac:dyDescent="0.2">
      <c r="A58" s="37" t="s">
        <v>106</v>
      </c>
      <c r="B58" s="10" t="s">
        <v>107</v>
      </c>
      <c r="C58" s="71"/>
      <c r="D58" s="40"/>
      <c r="E58" s="39">
        <f t="shared" si="5"/>
        <v>0</v>
      </c>
      <c r="F58" s="40"/>
      <c r="G58" s="40"/>
      <c r="H58" s="40"/>
      <c r="I58" s="41">
        <f t="shared" si="6"/>
        <v>0</v>
      </c>
      <c r="J58" s="36"/>
      <c r="K58" s="5"/>
      <c r="L58" s="6"/>
      <c r="M58" s="6"/>
    </row>
    <row r="59" spans="1:13" ht="16" x14ac:dyDescent="0.2">
      <c r="A59" s="37"/>
      <c r="B59" s="38"/>
      <c r="C59" s="34"/>
      <c r="D59" s="34"/>
      <c r="E59" s="34"/>
      <c r="F59" s="34"/>
      <c r="G59" s="34"/>
      <c r="H59" s="34"/>
      <c r="I59" s="34"/>
      <c r="J59" s="42">
        <f>SUM(I49:I58)</f>
        <v>0</v>
      </c>
      <c r="K59" s="5"/>
      <c r="L59" s="6"/>
      <c r="M59" s="6"/>
    </row>
    <row r="60" spans="1:13" x14ac:dyDescent="0.2">
      <c r="A60" s="31" t="s">
        <v>108</v>
      </c>
      <c r="B60" s="32" t="s">
        <v>109</v>
      </c>
      <c r="C60" s="71"/>
      <c r="D60" s="40"/>
      <c r="E60" s="39">
        <f t="shared" ref="E60" si="7">D60*C60</f>
        <v>0</v>
      </c>
      <c r="F60" s="40"/>
      <c r="G60" s="40"/>
      <c r="H60" s="40"/>
      <c r="I60" s="41">
        <f>H60+G60+F60+E60</f>
        <v>0</v>
      </c>
      <c r="J60" s="36"/>
      <c r="K60" s="5"/>
      <c r="L60" s="6"/>
      <c r="M60" s="6"/>
    </row>
    <row r="61" spans="1:13" ht="16" x14ac:dyDescent="0.2">
      <c r="A61" s="37"/>
      <c r="B61" s="10"/>
      <c r="C61" s="34"/>
      <c r="D61" s="34"/>
      <c r="E61" s="34"/>
      <c r="F61" s="34"/>
      <c r="G61" s="34"/>
      <c r="H61" s="34"/>
      <c r="I61" s="34"/>
      <c r="J61" s="42">
        <f>SUM(I60)</f>
        <v>0</v>
      </c>
      <c r="K61" s="5"/>
      <c r="L61" s="6"/>
      <c r="M61" s="6"/>
    </row>
    <row r="62" spans="1:13" ht="16" x14ac:dyDescent="0.2">
      <c r="A62" s="31" t="s">
        <v>110</v>
      </c>
      <c r="B62" s="32" t="s">
        <v>111</v>
      </c>
      <c r="C62" s="34"/>
      <c r="D62" s="34"/>
      <c r="E62" s="34"/>
      <c r="F62" s="34"/>
      <c r="G62" s="34"/>
      <c r="H62" s="34"/>
      <c r="I62" s="34"/>
      <c r="J62" s="36"/>
      <c r="K62" s="5"/>
      <c r="L62" s="6"/>
      <c r="M62" s="6"/>
    </row>
    <row r="63" spans="1:13" ht="15" x14ac:dyDescent="0.2">
      <c r="A63" s="37" t="s">
        <v>112</v>
      </c>
      <c r="B63" s="10" t="s">
        <v>113</v>
      </c>
      <c r="C63" s="71"/>
      <c r="D63" s="40"/>
      <c r="E63" s="39">
        <f t="shared" ref="E63:E67" si="8">D63*C63</f>
        <v>0</v>
      </c>
      <c r="F63" s="40"/>
      <c r="G63" s="40"/>
      <c r="H63" s="40"/>
      <c r="I63" s="41">
        <f>H63+G63+F63+E63</f>
        <v>0</v>
      </c>
      <c r="J63" s="36"/>
      <c r="K63" s="5"/>
      <c r="L63" s="6"/>
      <c r="M63" s="6"/>
    </row>
    <row r="64" spans="1:13" ht="15" x14ac:dyDescent="0.2">
      <c r="A64" s="37" t="s">
        <v>114</v>
      </c>
      <c r="B64" s="10" t="s">
        <v>115</v>
      </c>
      <c r="C64" s="71"/>
      <c r="D64" s="40"/>
      <c r="E64" s="39">
        <f t="shared" si="8"/>
        <v>0</v>
      </c>
      <c r="F64" s="40"/>
      <c r="G64" s="40"/>
      <c r="H64" s="40"/>
      <c r="I64" s="41">
        <f>H64+G64+F64+E64</f>
        <v>0</v>
      </c>
      <c r="J64" s="36"/>
      <c r="K64" s="5"/>
      <c r="L64" s="6"/>
      <c r="M64" s="6"/>
    </row>
    <row r="65" spans="1:13" ht="15" x14ac:dyDescent="0.2">
      <c r="A65" s="37" t="s">
        <v>116</v>
      </c>
      <c r="B65" s="10" t="s">
        <v>117</v>
      </c>
      <c r="C65" s="71"/>
      <c r="D65" s="40"/>
      <c r="E65" s="39">
        <f t="shared" si="8"/>
        <v>0</v>
      </c>
      <c r="F65" s="40"/>
      <c r="G65" s="40"/>
      <c r="H65" s="40"/>
      <c r="I65" s="41">
        <f>H65+G65+F65+E65</f>
        <v>0</v>
      </c>
      <c r="J65" s="36"/>
      <c r="K65" s="5"/>
      <c r="L65" s="6"/>
      <c r="M65" s="6"/>
    </row>
    <row r="66" spans="1:13" ht="15" x14ac:dyDescent="0.2">
      <c r="A66" s="37" t="s">
        <v>118</v>
      </c>
      <c r="B66" s="10" t="s">
        <v>119</v>
      </c>
      <c r="C66" s="71"/>
      <c r="D66" s="40"/>
      <c r="E66" s="39">
        <f t="shared" si="8"/>
        <v>0</v>
      </c>
      <c r="F66" s="40"/>
      <c r="G66" s="40"/>
      <c r="H66" s="40"/>
      <c r="I66" s="41">
        <f>H66+G66+F66+E66</f>
        <v>0</v>
      </c>
      <c r="J66" s="36"/>
      <c r="K66" s="5"/>
      <c r="L66" s="6"/>
      <c r="M66" s="6"/>
    </row>
    <row r="67" spans="1:13" ht="15" x14ac:dyDescent="0.2">
      <c r="A67" s="37" t="s">
        <v>120</v>
      </c>
      <c r="B67" s="10" t="s">
        <v>121</v>
      </c>
      <c r="C67" s="71"/>
      <c r="D67" s="40"/>
      <c r="E67" s="39">
        <f t="shared" si="8"/>
        <v>0</v>
      </c>
      <c r="F67" s="40"/>
      <c r="G67" s="40"/>
      <c r="H67" s="40"/>
      <c r="I67" s="41">
        <f>H67+G67+F67+E67</f>
        <v>0</v>
      </c>
      <c r="J67" s="36"/>
      <c r="K67" s="5"/>
      <c r="L67" s="6"/>
      <c r="M67" s="6"/>
    </row>
    <row r="68" spans="1:13" ht="16" x14ac:dyDescent="0.2">
      <c r="A68" s="37"/>
      <c r="B68" s="10"/>
      <c r="C68" s="34"/>
      <c r="D68" s="34"/>
      <c r="E68" s="34"/>
      <c r="F68" s="34"/>
      <c r="G68" s="34"/>
      <c r="H68" s="34"/>
      <c r="I68" s="34"/>
      <c r="J68" s="42">
        <f>SUM(I63:I67)</f>
        <v>0</v>
      </c>
      <c r="K68" s="5"/>
      <c r="L68" s="6"/>
      <c r="M68" s="6"/>
    </row>
    <row r="69" spans="1:13" x14ac:dyDescent="0.2">
      <c r="A69" s="31" t="s">
        <v>122</v>
      </c>
      <c r="B69" s="32" t="s">
        <v>123</v>
      </c>
      <c r="C69" s="71"/>
      <c r="D69" s="40"/>
      <c r="E69" s="39">
        <f t="shared" ref="E69" si="9">D69*C69</f>
        <v>0</v>
      </c>
      <c r="F69" s="40"/>
      <c r="G69" s="40"/>
      <c r="H69" s="40"/>
      <c r="I69" s="41">
        <f>H69+G69+F69+E69</f>
        <v>0</v>
      </c>
      <c r="J69" s="36"/>
      <c r="K69" s="5"/>
      <c r="L69" s="6"/>
      <c r="M69" s="6"/>
    </row>
    <row r="70" spans="1:13" ht="16" x14ac:dyDescent="0.2">
      <c r="A70" s="37"/>
      <c r="B70" s="10"/>
      <c r="C70" s="34"/>
      <c r="D70" s="34"/>
      <c r="E70" s="34"/>
      <c r="F70" s="34"/>
      <c r="G70" s="34"/>
      <c r="H70" s="34"/>
      <c r="I70" s="34"/>
      <c r="J70" s="42">
        <f>SUM(I69)</f>
        <v>0</v>
      </c>
      <c r="K70" s="5"/>
      <c r="L70" s="6"/>
      <c r="M70" s="6"/>
    </row>
    <row r="71" spans="1:13" ht="16" x14ac:dyDescent="0.2">
      <c r="A71" s="31" t="s">
        <v>124</v>
      </c>
      <c r="B71" s="32" t="s">
        <v>125</v>
      </c>
      <c r="C71" s="34"/>
      <c r="D71" s="34"/>
      <c r="E71" s="34"/>
      <c r="F71" s="34"/>
      <c r="G71" s="34"/>
      <c r="H71" s="34"/>
      <c r="I71" s="34"/>
      <c r="J71" s="36"/>
      <c r="K71" s="5"/>
      <c r="L71" s="6"/>
      <c r="M71" s="6"/>
    </row>
    <row r="72" spans="1:13" ht="15" x14ac:dyDescent="0.2">
      <c r="A72" s="37" t="s">
        <v>126</v>
      </c>
      <c r="B72" s="38" t="s">
        <v>127</v>
      </c>
      <c r="C72" s="71"/>
      <c r="D72" s="40"/>
      <c r="E72" s="39">
        <f t="shared" ref="E72:E78" si="10">D72*C72</f>
        <v>0</v>
      </c>
      <c r="F72" s="40"/>
      <c r="G72" s="40"/>
      <c r="H72" s="40"/>
      <c r="I72" s="41">
        <f t="shared" ref="I72:I78" si="11">H72+G72+F72+E72</f>
        <v>0</v>
      </c>
      <c r="J72" s="36"/>
      <c r="K72" s="5"/>
      <c r="L72" s="6"/>
      <c r="M72" s="6"/>
    </row>
    <row r="73" spans="1:13" ht="15" x14ac:dyDescent="0.2">
      <c r="A73" s="37" t="s">
        <v>128</v>
      </c>
      <c r="B73" s="38" t="s">
        <v>129</v>
      </c>
      <c r="C73" s="71"/>
      <c r="D73" s="40"/>
      <c r="E73" s="39">
        <f t="shared" si="10"/>
        <v>0</v>
      </c>
      <c r="F73" s="40"/>
      <c r="G73" s="40"/>
      <c r="H73" s="40"/>
      <c r="I73" s="41">
        <f t="shared" si="11"/>
        <v>0</v>
      </c>
      <c r="J73" s="36"/>
      <c r="K73" s="5"/>
      <c r="L73" s="6"/>
      <c r="M73" s="6"/>
    </row>
    <row r="74" spans="1:13" ht="15" x14ac:dyDescent="0.2">
      <c r="A74" s="37" t="s">
        <v>130</v>
      </c>
      <c r="B74" s="38" t="s">
        <v>131</v>
      </c>
      <c r="C74" s="71"/>
      <c r="D74" s="40"/>
      <c r="E74" s="39">
        <f t="shared" si="10"/>
        <v>0</v>
      </c>
      <c r="F74" s="40"/>
      <c r="G74" s="40"/>
      <c r="H74" s="40"/>
      <c r="I74" s="41">
        <f t="shared" si="11"/>
        <v>0</v>
      </c>
      <c r="J74" s="36"/>
      <c r="K74" s="5"/>
      <c r="L74" s="6"/>
      <c r="M74" s="6"/>
    </row>
    <row r="75" spans="1:13" ht="15" x14ac:dyDescent="0.2">
      <c r="A75" s="37" t="s">
        <v>132</v>
      </c>
      <c r="B75" s="38" t="s">
        <v>133</v>
      </c>
      <c r="C75" s="71"/>
      <c r="D75" s="40"/>
      <c r="E75" s="39">
        <f t="shared" si="10"/>
        <v>0</v>
      </c>
      <c r="F75" s="40"/>
      <c r="G75" s="40"/>
      <c r="H75" s="40"/>
      <c r="I75" s="41">
        <f t="shared" si="11"/>
        <v>0</v>
      </c>
      <c r="J75" s="36"/>
      <c r="K75" s="5"/>
      <c r="L75" s="6"/>
      <c r="M75" s="6"/>
    </row>
    <row r="76" spans="1:13" ht="15" x14ac:dyDescent="0.2">
      <c r="A76" s="37" t="s">
        <v>134</v>
      </c>
      <c r="B76" s="38" t="s">
        <v>135</v>
      </c>
      <c r="C76" s="71"/>
      <c r="D76" s="40"/>
      <c r="E76" s="39">
        <f t="shared" si="10"/>
        <v>0</v>
      </c>
      <c r="F76" s="40"/>
      <c r="G76" s="40"/>
      <c r="H76" s="40"/>
      <c r="I76" s="41">
        <f t="shared" si="11"/>
        <v>0</v>
      </c>
      <c r="J76" s="36"/>
      <c r="K76" s="5"/>
      <c r="L76" s="6"/>
      <c r="M76" s="6"/>
    </row>
    <row r="77" spans="1:13" ht="15" x14ac:dyDescent="0.2">
      <c r="A77" s="37" t="s">
        <v>136</v>
      </c>
      <c r="B77" s="38" t="s">
        <v>137</v>
      </c>
      <c r="C77" s="71"/>
      <c r="D77" s="40"/>
      <c r="E77" s="39">
        <f t="shared" si="10"/>
        <v>0</v>
      </c>
      <c r="F77" s="40"/>
      <c r="G77" s="40"/>
      <c r="H77" s="40"/>
      <c r="I77" s="41">
        <f t="shared" si="11"/>
        <v>0</v>
      </c>
      <c r="J77" s="36"/>
      <c r="K77" s="5"/>
      <c r="L77" s="6"/>
      <c r="M77" s="6"/>
    </row>
    <row r="78" spans="1:13" ht="15" x14ac:dyDescent="0.2">
      <c r="A78" s="37" t="s">
        <v>138</v>
      </c>
      <c r="B78" s="10" t="s">
        <v>139</v>
      </c>
      <c r="C78" s="71"/>
      <c r="D78" s="40"/>
      <c r="E78" s="39">
        <f t="shared" si="10"/>
        <v>0</v>
      </c>
      <c r="F78" s="40"/>
      <c r="G78" s="40"/>
      <c r="H78" s="40"/>
      <c r="I78" s="41">
        <f t="shared" si="11"/>
        <v>0</v>
      </c>
      <c r="J78" s="36"/>
      <c r="K78" s="5"/>
      <c r="L78" s="6"/>
      <c r="M78" s="6"/>
    </row>
    <row r="79" spans="1:13" ht="16" x14ac:dyDescent="0.2">
      <c r="A79" s="37"/>
      <c r="B79" s="10"/>
      <c r="C79" s="34"/>
      <c r="D79" s="34"/>
      <c r="E79" s="34"/>
      <c r="F79" s="34"/>
      <c r="G79" s="34"/>
      <c r="H79" s="34"/>
      <c r="I79" s="34"/>
      <c r="J79" s="42">
        <f>SUM(I72:I78)</f>
        <v>0</v>
      </c>
      <c r="K79" s="5"/>
      <c r="L79" s="6"/>
      <c r="M79" s="6"/>
    </row>
    <row r="80" spans="1:13" ht="16" x14ac:dyDescent="0.2">
      <c r="A80" s="31" t="s">
        <v>140</v>
      </c>
      <c r="B80" s="32" t="s">
        <v>141</v>
      </c>
      <c r="C80" s="34"/>
      <c r="D80" s="34"/>
      <c r="E80" s="34"/>
      <c r="F80" s="34"/>
      <c r="G80" s="34"/>
      <c r="H80" s="34"/>
      <c r="I80" s="34"/>
      <c r="J80" s="36"/>
      <c r="K80" s="5"/>
      <c r="L80" s="6"/>
      <c r="M80" s="6"/>
    </row>
    <row r="81" spans="1:13" ht="15" x14ac:dyDescent="0.2">
      <c r="A81" s="37" t="s">
        <v>142</v>
      </c>
      <c r="B81" s="10" t="s">
        <v>143</v>
      </c>
      <c r="C81" s="71"/>
      <c r="D81" s="40"/>
      <c r="E81" s="39">
        <f t="shared" ref="E81:E85" si="12">D81*C81</f>
        <v>0</v>
      </c>
      <c r="F81" s="40"/>
      <c r="G81" s="40"/>
      <c r="H81" s="40"/>
      <c r="I81" s="41">
        <f>H81+G81+F81+E81</f>
        <v>0</v>
      </c>
      <c r="J81" s="36"/>
      <c r="K81" s="5"/>
      <c r="L81" s="6"/>
      <c r="M81" s="6"/>
    </row>
    <row r="82" spans="1:13" ht="15" x14ac:dyDescent="0.2">
      <c r="A82" s="37" t="s">
        <v>144</v>
      </c>
      <c r="B82" s="10" t="s">
        <v>145</v>
      </c>
      <c r="C82" s="71"/>
      <c r="D82" s="40"/>
      <c r="E82" s="39">
        <f t="shared" si="12"/>
        <v>0</v>
      </c>
      <c r="F82" s="40"/>
      <c r="G82" s="40"/>
      <c r="H82" s="40"/>
      <c r="I82" s="41">
        <f>H82+G82+F82+E82</f>
        <v>0</v>
      </c>
      <c r="J82" s="36"/>
      <c r="K82" s="5"/>
      <c r="L82" s="6"/>
      <c r="M82" s="6"/>
    </row>
    <row r="83" spans="1:13" ht="15" x14ac:dyDescent="0.2">
      <c r="A83" s="37" t="s">
        <v>146</v>
      </c>
      <c r="B83" s="10" t="s">
        <v>147</v>
      </c>
      <c r="C83" s="71"/>
      <c r="D83" s="40"/>
      <c r="E83" s="39">
        <f t="shared" si="12"/>
        <v>0</v>
      </c>
      <c r="F83" s="40"/>
      <c r="G83" s="40"/>
      <c r="H83" s="40"/>
      <c r="I83" s="41">
        <f>H83+G83+F83+E83</f>
        <v>0</v>
      </c>
      <c r="J83" s="36"/>
      <c r="K83" s="5"/>
      <c r="L83" s="6"/>
      <c r="M83" s="6"/>
    </row>
    <row r="84" spans="1:13" ht="15" x14ac:dyDescent="0.2">
      <c r="A84" s="37" t="s">
        <v>148</v>
      </c>
      <c r="B84" s="10" t="s">
        <v>149</v>
      </c>
      <c r="C84" s="71"/>
      <c r="D84" s="40"/>
      <c r="E84" s="39">
        <f t="shared" si="12"/>
        <v>0</v>
      </c>
      <c r="F84" s="40"/>
      <c r="G84" s="40"/>
      <c r="H84" s="40"/>
      <c r="I84" s="41">
        <f>H84+G84+F84+E84</f>
        <v>0</v>
      </c>
      <c r="J84" s="36"/>
      <c r="K84" s="5"/>
      <c r="L84" s="6"/>
      <c r="M84" s="6"/>
    </row>
    <row r="85" spans="1:13" ht="15" x14ac:dyDescent="0.2">
      <c r="A85" s="37" t="s">
        <v>150</v>
      </c>
      <c r="B85" s="10" t="s">
        <v>151</v>
      </c>
      <c r="C85" s="71"/>
      <c r="D85" s="40"/>
      <c r="E85" s="39">
        <f t="shared" si="12"/>
        <v>0</v>
      </c>
      <c r="F85" s="40"/>
      <c r="G85" s="40"/>
      <c r="H85" s="40"/>
      <c r="I85" s="41">
        <f>H85+G85+F85+E85</f>
        <v>0</v>
      </c>
      <c r="J85" s="36"/>
      <c r="K85" s="5"/>
      <c r="L85" s="6"/>
      <c r="M85" s="6"/>
    </row>
    <row r="86" spans="1:13" ht="16" x14ac:dyDescent="0.2">
      <c r="A86" s="37"/>
      <c r="B86" s="10"/>
      <c r="C86" s="34"/>
      <c r="D86" s="34"/>
      <c r="E86" s="34"/>
      <c r="F86" s="34"/>
      <c r="G86" s="34"/>
      <c r="H86" s="34"/>
      <c r="I86" s="34"/>
      <c r="J86" s="42">
        <f>SUM(I81:I85)</f>
        <v>0</v>
      </c>
      <c r="K86" s="5"/>
      <c r="L86" s="6"/>
      <c r="M86" s="6"/>
    </row>
    <row r="87" spans="1:13" x14ac:dyDescent="0.2">
      <c r="A87" s="31" t="s">
        <v>152</v>
      </c>
      <c r="B87" s="32" t="s">
        <v>153</v>
      </c>
      <c r="C87" s="71"/>
      <c r="D87" s="40"/>
      <c r="E87" s="39">
        <f t="shared" ref="E87" si="13">D87*C87</f>
        <v>0</v>
      </c>
      <c r="F87" s="40"/>
      <c r="G87" s="40"/>
      <c r="H87" s="40"/>
      <c r="I87" s="41">
        <f>H87+G87+F87+E87</f>
        <v>0</v>
      </c>
      <c r="J87" s="36"/>
      <c r="K87" s="5"/>
      <c r="L87" s="6"/>
      <c r="M87" s="6"/>
    </row>
    <row r="88" spans="1:13" ht="16" x14ac:dyDescent="0.2">
      <c r="A88" s="37"/>
      <c r="B88" s="10"/>
      <c r="C88" s="34"/>
      <c r="D88" s="34"/>
      <c r="E88" s="34"/>
      <c r="F88" s="34"/>
      <c r="G88" s="34"/>
      <c r="H88" s="34"/>
      <c r="I88" s="34"/>
      <c r="J88" s="42">
        <f>SUM(I87)</f>
        <v>0</v>
      </c>
      <c r="K88" s="5"/>
      <c r="L88" s="6"/>
      <c r="M88" s="6"/>
    </row>
    <row r="89" spans="1:13" ht="16" x14ac:dyDescent="0.2">
      <c r="A89" s="31" t="s">
        <v>154</v>
      </c>
      <c r="B89" s="32" t="s">
        <v>155</v>
      </c>
      <c r="C89" s="34"/>
      <c r="D89" s="34"/>
      <c r="E89" s="34"/>
      <c r="F89" s="34"/>
      <c r="G89" s="34"/>
      <c r="H89" s="34"/>
      <c r="I89" s="34"/>
      <c r="J89" s="36"/>
      <c r="K89" s="5"/>
      <c r="L89" s="6"/>
      <c r="M89" s="6"/>
    </row>
    <row r="90" spans="1:13" ht="15" x14ac:dyDescent="0.2">
      <c r="A90" s="37" t="s">
        <v>156</v>
      </c>
      <c r="B90" s="10" t="s">
        <v>157</v>
      </c>
      <c r="C90" s="71"/>
      <c r="D90" s="40"/>
      <c r="E90" s="39">
        <f t="shared" ref="E90" si="14">D90*C90</f>
        <v>0</v>
      </c>
      <c r="F90" s="40"/>
      <c r="G90" s="40"/>
      <c r="H90" s="40"/>
      <c r="I90" s="41">
        <f>H90+G90+F90+E90</f>
        <v>0</v>
      </c>
      <c r="J90" s="36"/>
      <c r="K90" s="5"/>
      <c r="L90" s="6"/>
      <c r="M90" s="6"/>
    </row>
    <row r="91" spans="1:13" ht="16" x14ac:dyDescent="0.2">
      <c r="A91" s="37" t="s">
        <v>158</v>
      </c>
      <c r="B91" s="10" t="s">
        <v>159</v>
      </c>
      <c r="C91" s="34"/>
      <c r="D91" s="34"/>
      <c r="E91" s="34"/>
      <c r="F91" s="34"/>
      <c r="G91" s="34"/>
      <c r="H91" s="34"/>
      <c r="I91" s="34"/>
      <c r="J91" s="36"/>
      <c r="K91" s="5"/>
      <c r="L91" s="6"/>
      <c r="M91" s="6"/>
    </row>
    <row r="92" spans="1:13" ht="15" x14ac:dyDescent="0.2">
      <c r="A92" s="37" t="s">
        <v>160</v>
      </c>
      <c r="B92" s="38" t="s">
        <v>161</v>
      </c>
      <c r="C92" s="71"/>
      <c r="D92" s="40"/>
      <c r="E92" s="39">
        <f t="shared" ref="E92:E95" si="15">D92*C92</f>
        <v>0</v>
      </c>
      <c r="F92" s="40"/>
      <c r="G92" s="40"/>
      <c r="H92" s="40"/>
      <c r="I92" s="41">
        <f>H92+G92+F92+E92</f>
        <v>0</v>
      </c>
      <c r="J92" s="36"/>
      <c r="K92" s="5"/>
      <c r="L92" s="6"/>
      <c r="M92" s="6"/>
    </row>
    <row r="93" spans="1:13" ht="15" x14ac:dyDescent="0.2">
      <c r="A93" s="37" t="s">
        <v>162</v>
      </c>
      <c r="B93" s="38" t="s">
        <v>163</v>
      </c>
      <c r="C93" s="71"/>
      <c r="D93" s="40"/>
      <c r="E93" s="39">
        <f t="shared" si="15"/>
        <v>0</v>
      </c>
      <c r="F93" s="40"/>
      <c r="G93" s="40"/>
      <c r="H93" s="40"/>
      <c r="I93" s="41">
        <f>H93+G93+F93+E93</f>
        <v>0</v>
      </c>
      <c r="J93" s="36"/>
      <c r="K93" s="5"/>
      <c r="L93" s="6"/>
      <c r="M93" s="6"/>
    </row>
    <row r="94" spans="1:13" ht="15" x14ac:dyDescent="0.2">
      <c r="A94" s="37" t="s">
        <v>164</v>
      </c>
      <c r="B94" s="38" t="s">
        <v>165</v>
      </c>
      <c r="C94" s="71"/>
      <c r="D94" s="40"/>
      <c r="E94" s="39">
        <f t="shared" si="15"/>
        <v>0</v>
      </c>
      <c r="F94" s="40"/>
      <c r="G94" s="40"/>
      <c r="H94" s="40"/>
      <c r="I94" s="41">
        <f>H94+G94+F94+E94</f>
        <v>0</v>
      </c>
      <c r="J94" s="36"/>
      <c r="K94" s="5"/>
      <c r="L94" s="6"/>
      <c r="M94" s="6"/>
    </row>
    <row r="95" spans="1:13" ht="15" x14ac:dyDescent="0.2">
      <c r="A95" s="37" t="s">
        <v>166</v>
      </c>
      <c r="B95" s="38" t="s">
        <v>167</v>
      </c>
      <c r="C95" s="71"/>
      <c r="D95" s="40"/>
      <c r="E95" s="39">
        <f t="shared" si="15"/>
        <v>0</v>
      </c>
      <c r="F95" s="40"/>
      <c r="G95" s="40"/>
      <c r="H95" s="40"/>
      <c r="I95" s="41">
        <f>H95+G95+F95+E95</f>
        <v>0</v>
      </c>
      <c r="J95" s="36"/>
      <c r="K95" s="5"/>
      <c r="L95" s="6"/>
      <c r="M95" s="6"/>
    </row>
    <row r="96" spans="1:13" ht="16" x14ac:dyDescent="0.2">
      <c r="A96" s="37"/>
      <c r="B96" s="10"/>
      <c r="C96" s="34"/>
      <c r="D96" s="34"/>
      <c r="E96" s="34"/>
      <c r="F96" s="34"/>
      <c r="G96" s="34"/>
      <c r="H96" s="34"/>
      <c r="I96" s="34"/>
      <c r="J96" s="42">
        <f>SUM(I90:I95)</f>
        <v>0</v>
      </c>
      <c r="K96" s="5"/>
      <c r="L96" s="6"/>
      <c r="M96" s="6"/>
    </row>
    <row r="97" spans="1:13" ht="16" x14ac:dyDescent="0.2">
      <c r="A97" s="31" t="s">
        <v>168</v>
      </c>
      <c r="B97" s="32" t="s">
        <v>169</v>
      </c>
      <c r="C97" s="34"/>
      <c r="D97" s="34"/>
      <c r="E97" s="34"/>
      <c r="F97" s="34"/>
      <c r="G97" s="34"/>
      <c r="H97" s="34"/>
      <c r="I97" s="34"/>
      <c r="J97" s="36"/>
      <c r="K97" s="5"/>
      <c r="L97" s="6"/>
      <c r="M97" s="6"/>
    </row>
    <row r="98" spans="1:13" ht="15" x14ac:dyDescent="0.2">
      <c r="A98" s="37" t="s">
        <v>170</v>
      </c>
      <c r="B98" s="10" t="s">
        <v>171</v>
      </c>
      <c r="C98" s="71"/>
      <c r="D98" s="40"/>
      <c r="E98" s="39">
        <f t="shared" ref="E98:E99" si="16">D98*C98</f>
        <v>0</v>
      </c>
      <c r="F98" s="40"/>
      <c r="G98" s="40"/>
      <c r="H98" s="40"/>
      <c r="I98" s="41">
        <f>H98+G98+F98+E98</f>
        <v>0</v>
      </c>
      <c r="J98" s="36"/>
      <c r="K98" s="5"/>
      <c r="L98" s="6"/>
      <c r="M98" s="6"/>
    </row>
    <row r="99" spans="1:13" ht="15" x14ac:dyDescent="0.2">
      <c r="A99" s="37" t="s">
        <v>172</v>
      </c>
      <c r="B99" s="10" t="s">
        <v>173</v>
      </c>
      <c r="C99" s="71"/>
      <c r="D99" s="40"/>
      <c r="E99" s="39">
        <f t="shared" si="16"/>
        <v>0</v>
      </c>
      <c r="F99" s="40"/>
      <c r="G99" s="40"/>
      <c r="H99" s="40"/>
      <c r="I99" s="41">
        <f>H99+G99+F99+E99</f>
        <v>0</v>
      </c>
      <c r="J99" s="36"/>
      <c r="K99" s="5"/>
      <c r="L99" s="6"/>
      <c r="M99" s="6"/>
    </row>
    <row r="100" spans="1:13" ht="16" x14ac:dyDescent="0.2">
      <c r="A100" s="37"/>
      <c r="B100" s="10"/>
      <c r="C100" s="34"/>
      <c r="D100" s="34"/>
      <c r="E100" s="34"/>
      <c r="F100" s="34"/>
      <c r="G100" s="34"/>
      <c r="H100" s="34"/>
      <c r="I100" s="34"/>
      <c r="J100" s="42">
        <f>SUM(I98:I99)</f>
        <v>0</v>
      </c>
      <c r="K100" s="5"/>
      <c r="L100" s="6"/>
      <c r="M100" s="6"/>
    </row>
    <row r="101" spans="1:13" x14ac:dyDescent="0.2">
      <c r="A101" s="31" t="s">
        <v>174</v>
      </c>
      <c r="B101" s="32" t="s">
        <v>175</v>
      </c>
      <c r="C101" s="71"/>
      <c r="D101" s="40"/>
      <c r="E101" s="39">
        <f t="shared" ref="E101" si="17">D101*C101</f>
        <v>0</v>
      </c>
      <c r="F101" s="40"/>
      <c r="G101" s="40"/>
      <c r="H101" s="40"/>
      <c r="I101" s="41">
        <f>H101+G101+F101+E101</f>
        <v>0</v>
      </c>
      <c r="J101" s="36"/>
      <c r="K101" s="5"/>
      <c r="L101" s="6"/>
      <c r="M101" s="6"/>
    </row>
    <row r="102" spans="1:13" ht="16" x14ac:dyDescent="0.2">
      <c r="A102" s="37"/>
      <c r="B102" s="10"/>
      <c r="C102" s="34"/>
      <c r="D102" s="34"/>
      <c r="E102" s="34"/>
      <c r="F102" s="34"/>
      <c r="G102" s="34"/>
      <c r="H102" s="34"/>
      <c r="I102" s="34"/>
      <c r="J102" s="42">
        <f>SUM(I101)</f>
        <v>0</v>
      </c>
      <c r="K102" s="5"/>
      <c r="L102" s="6"/>
      <c r="M102" s="6"/>
    </row>
    <row r="103" spans="1:13" ht="16" x14ac:dyDescent="0.2">
      <c r="A103" s="31" t="s">
        <v>176</v>
      </c>
      <c r="B103" s="32" t="s">
        <v>177</v>
      </c>
      <c r="C103" s="34"/>
      <c r="D103" s="34"/>
      <c r="E103" s="34"/>
      <c r="F103" s="34"/>
      <c r="G103" s="34"/>
      <c r="H103" s="34"/>
      <c r="I103" s="34"/>
      <c r="J103" s="36"/>
      <c r="K103" s="5"/>
      <c r="L103" s="6"/>
      <c r="M103" s="6"/>
    </row>
    <row r="104" spans="1:13" ht="16" x14ac:dyDescent="0.2">
      <c r="A104" s="37" t="s">
        <v>178</v>
      </c>
      <c r="B104" s="10" t="s">
        <v>179</v>
      </c>
      <c r="C104" s="34"/>
      <c r="D104" s="34"/>
      <c r="E104" s="34"/>
      <c r="F104" s="34"/>
      <c r="G104" s="34"/>
      <c r="H104" s="34"/>
      <c r="I104" s="34"/>
      <c r="J104" s="36"/>
      <c r="K104" s="5"/>
      <c r="L104" s="6"/>
      <c r="M104" s="6"/>
    </row>
    <row r="105" spans="1:13" ht="15" x14ac:dyDescent="0.2">
      <c r="A105" s="37" t="s">
        <v>180</v>
      </c>
      <c r="B105" s="38" t="s">
        <v>181</v>
      </c>
      <c r="C105" s="71"/>
      <c r="D105" s="40"/>
      <c r="E105" s="39">
        <f t="shared" ref="E105:E111" si="18">D105*C105</f>
        <v>0</v>
      </c>
      <c r="F105" s="40"/>
      <c r="G105" s="40"/>
      <c r="H105" s="40"/>
      <c r="I105" s="41">
        <f t="shared" ref="I105:I111" si="19">H105+G105+F105+E105</f>
        <v>0</v>
      </c>
      <c r="J105" s="36"/>
      <c r="K105" s="5"/>
      <c r="L105" s="6"/>
      <c r="M105" s="6"/>
    </row>
    <row r="106" spans="1:13" ht="15" x14ac:dyDescent="0.2">
      <c r="A106" s="37" t="s">
        <v>182</v>
      </c>
      <c r="B106" s="38" t="s">
        <v>183</v>
      </c>
      <c r="C106" s="71"/>
      <c r="D106" s="40"/>
      <c r="E106" s="39">
        <f t="shared" si="18"/>
        <v>0</v>
      </c>
      <c r="F106" s="40"/>
      <c r="G106" s="40"/>
      <c r="H106" s="40"/>
      <c r="I106" s="41">
        <f t="shared" si="19"/>
        <v>0</v>
      </c>
      <c r="J106" s="36"/>
      <c r="K106" s="5"/>
      <c r="L106" s="6"/>
      <c r="M106" s="6"/>
    </row>
    <row r="107" spans="1:13" ht="15" x14ac:dyDescent="0.2">
      <c r="A107" s="37" t="s">
        <v>184</v>
      </c>
      <c r="B107" s="38" t="s">
        <v>185</v>
      </c>
      <c r="C107" s="71"/>
      <c r="D107" s="40"/>
      <c r="E107" s="39">
        <f t="shared" si="18"/>
        <v>0</v>
      </c>
      <c r="F107" s="40"/>
      <c r="G107" s="40"/>
      <c r="H107" s="40"/>
      <c r="I107" s="41">
        <f t="shared" si="19"/>
        <v>0</v>
      </c>
      <c r="J107" s="36"/>
      <c r="K107" s="5"/>
      <c r="L107" s="6"/>
      <c r="M107" s="6"/>
    </row>
    <row r="108" spans="1:13" ht="15" x14ac:dyDescent="0.2">
      <c r="A108" s="37" t="s">
        <v>186</v>
      </c>
      <c r="B108" s="38" t="s">
        <v>187</v>
      </c>
      <c r="C108" s="71"/>
      <c r="D108" s="40"/>
      <c r="E108" s="39">
        <f t="shared" si="18"/>
        <v>0</v>
      </c>
      <c r="F108" s="40"/>
      <c r="G108" s="40"/>
      <c r="H108" s="40"/>
      <c r="I108" s="41">
        <f t="shared" si="19"/>
        <v>0</v>
      </c>
      <c r="J108" s="36"/>
      <c r="K108" s="5"/>
      <c r="L108" s="6"/>
      <c r="M108" s="6"/>
    </row>
    <row r="109" spans="1:13" ht="15" x14ac:dyDescent="0.2">
      <c r="A109" s="37" t="s">
        <v>188</v>
      </c>
      <c r="B109" s="10" t="s">
        <v>189</v>
      </c>
      <c r="C109" s="71"/>
      <c r="D109" s="40"/>
      <c r="E109" s="39">
        <f t="shared" si="18"/>
        <v>0</v>
      </c>
      <c r="F109" s="40"/>
      <c r="G109" s="40"/>
      <c r="H109" s="40"/>
      <c r="I109" s="41">
        <f t="shared" si="19"/>
        <v>0</v>
      </c>
      <c r="J109" s="36"/>
      <c r="K109" s="5"/>
      <c r="L109" s="6"/>
      <c r="M109" s="6"/>
    </row>
    <row r="110" spans="1:13" ht="15" x14ac:dyDescent="0.2">
      <c r="A110" s="37" t="s">
        <v>190</v>
      </c>
      <c r="B110" s="10" t="s">
        <v>191</v>
      </c>
      <c r="C110" s="71"/>
      <c r="D110" s="40"/>
      <c r="E110" s="39">
        <f t="shared" si="18"/>
        <v>0</v>
      </c>
      <c r="F110" s="40"/>
      <c r="G110" s="40"/>
      <c r="H110" s="40"/>
      <c r="I110" s="41">
        <f t="shared" si="19"/>
        <v>0</v>
      </c>
      <c r="J110" s="36"/>
      <c r="K110" s="5"/>
      <c r="L110" s="6"/>
      <c r="M110" s="6"/>
    </row>
    <row r="111" spans="1:13" ht="15" x14ac:dyDescent="0.2">
      <c r="A111" s="37" t="s">
        <v>192</v>
      </c>
      <c r="B111" s="10" t="s">
        <v>193</v>
      </c>
      <c r="C111" s="71"/>
      <c r="D111" s="40"/>
      <c r="E111" s="39">
        <f t="shared" si="18"/>
        <v>0</v>
      </c>
      <c r="F111" s="40"/>
      <c r="G111" s="40"/>
      <c r="H111" s="40"/>
      <c r="I111" s="41">
        <f t="shared" si="19"/>
        <v>0</v>
      </c>
      <c r="J111" s="36"/>
      <c r="K111" s="5"/>
      <c r="L111" s="6"/>
      <c r="M111" s="6"/>
    </row>
    <row r="112" spans="1:13" ht="16" x14ac:dyDescent="0.2">
      <c r="A112" s="37"/>
      <c r="B112" s="10"/>
      <c r="C112" s="34"/>
      <c r="D112" s="35"/>
      <c r="E112" s="34"/>
      <c r="F112" s="34"/>
      <c r="G112" s="34"/>
      <c r="H112" s="34"/>
      <c r="I112" s="34"/>
      <c r="J112" s="42">
        <f>SUM(I105:I111)</f>
        <v>0</v>
      </c>
      <c r="K112" s="5"/>
      <c r="L112" s="6"/>
      <c r="M112" s="6"/>
    </row>
    <row r="113" spans="1:13" ht="17" thickBot="1" x14ac:dyDescent="0.25">
      <c r="A113" s="37"/>
      <c r="B113" s="10"/>
      <c r="C113" s="34"/>
      <c r="D113" s="35"/>
      <c r="E113" s="34"/>
      <c r="F113" s="34"/>
      <c r="G113" s="34"/>
      <c r="H113" s="34"/>
      <c r="I113" s="34"/>
      <c r="J113" s="36"/>
      <c r="K113" s="5"/>
      <c r="L113" s="6"/>
      <c r="M113" s="6"/>
    </row>
    <row r="114" spans="1:13" ht="15" thickBot="1" x14ac:dyDescent="0.25">
      <c r="A114" s="37"/>
      <c r="B114" s="43" t="s">
        <v>194</v>
      </c>
      <c r="C114" s="44">
        <f>SUM(C17:C111)</f>
        <v>0</v>
      </c>
      <c r="D114" s="6"/>
      <c r="E114" s="45">
        <f>SUM(E17:E111)</f>
        <v>0</v>
      </c>
      <c r="F114" s="89">
        <f>SUM(F17:G111)</f>
        <v>0</v>
      </c>
      <c r="G114" s="90"/>
      <c r="H114" s="45">
        <f>SUM(H17:H111)</f>
        <v>0</v>
      </c>
      <c r="I114" s="43"/>
      <c r="J114" s="46">
        <f>SUM(J17:J113)</f>
        <v>0</v>
      </c>
      <c r="K114" s="47"/>
      <c r="L114" s="6"/>
      <c r="M114" s="6"/>
    </row>
    <row r="115" spans="1:13" x14ac:dyDescent="0.2">
      <c r="A115" s="82" t="s">
        <v>195</v>
      </c>
      <c r="B115" s="83"/>
      <c r="C115" s="83"/>
      <c r="D115" s="83"/>
      <c r="E115" s="83"/>
      <c r="F115" s="83"/>
      <c r="G115" s="83"/>
      <c r="H115" s="83"/>
      <c r="I115" s="83"/>
      <c r="J115" s="84"/>
      <c r="K115" s="5"/>
      <c r="L115" s="6"/>
      <c r="M115" s="6"/>
    </row>
    <row r="116" spans="1:13" ht="16" x14ac:dyDescent="0.2">
      <c r="A116" s="31" t="s">
        <v>196</v>
      </c>
      <c r="B116" s="32" t="s">
        <v>197</v>
      </c>
      <c r="C116" s="34"/>
      <c r="D116" s="35"/>
      <c r="E116" s="34"/>
      <c r="F116" s="34"/>
      <c r="G116" s="34"/>
      <c r="H116" s="34"/>
      <c r="I116" s="34"/>
      <c r="J116" s="36"/>
      <c r="K116" s="5"/>
      <c r="L116" s="6"/>
      <c r="M116" s="6"/>
    </row>
    <row r="117" spans="1:13" ht="16" x14ac:dyDescent="0.2">
      <c r="A117" s="37" t="s">
        <v>198</v>
      </c>
      <c r="B117" s="10" t="s">
        <v>199</v>
      </c>
      <c r="C117" s="34"/>
      <c r="D117" s="35"/>
      <c r="E117" s="34"/>
      <c r="F117" s="34"/>
      <c r="G117" s="34"/>
      <c r="H117" s="34"/>
      <c r="I117" s="34"/>
      <c r="J117" s="36"/>
      <c r="K117" s="5"/>
      <c r="L117" s="6"/>
      <c r="M117" s="6"/>
    </row>
    <row r="118" spans="1:13" ht="15" x14ac:dyDescent="0.2">
      <c r="A118" s="37" t="s">
        <v>200</v>
      </c>
      <c r="B118" s="38" t="s">
        <v>201</v>
      </c>
      <c r="C118" s="71"/>
      <c r="D118" s="40"/>
      <c r="E118" s="39">
        <f t="shared" ref="E118:E121" si="20">D118*C118</f>
        <v>0</v>
      </c>
      <c r="F118" s="40"/>
      <c r="G118" s="40"/>
      <c r="H118" s="40"/>
      <c r="I118" s="41">
        <f>H118+G118+F118+E118</f>
        <v>0</v>
      </c>
      <c r="J118" s="36"/>
      <c r="K118" s="5"/>
      <c r="L118" s="6"/>
      <c r="M118" s="6"/>
    </row>
    <row r="119" spans="1:13" ht="15" x14ac:dyDescent="0.2">
      <c r="A119" s="37" t="s">
        <v>202</v>
      </c>
      <c r="B119" s="38" t="s">
        <v>203</v>
      </c>
      <c r="C119" s="71"/>
      <c r="D119" s="40"/>
      <c r="E119" s="39">
        <f t="shared" si="20"/>
        <v>0</v>
      </c>
      <c r="F119" s="40"/>
      <c r="G119" s="40"/>
      <c r="H119" s="40"/>
      <c r="I119" s="41">
        <f>H119+G119+F119+E119</f>
        <v>0</v>
      </c>
      <c r="J119" s="36"/>
      <c r="K119" s="5"/>
      <c r="L119" s="6"/>
      <c r="M119" s="6"/>
    </row>
    <row r="120" spans="1:13" ht="15" x14ac:dyDescent="0.2">
      <c r="A120" s="37" t="s">
        <v>204</v>
      </c>
      <c r="B120" s="38" t="s">
        <v>205</v>
      </c>
      <c r="C120" s="71"/>
      <c r="D120" s="40"/>
      <c r="E120" s="39">
        <f t="shared" si="20"/>
        <v>0</v>
      </c>
      <c r="F120" s="40"/>
      <c r="G120" s="40"/>
      <c r="H120" s="40"/>
      <c r="I120" s="41">
        <f>H120+G120+F120+E120</f>
        <v>0</v>
      </c>
      <c r="J120" s="36"/>
      <c r="K120" s="5"/>
      <c r="L120" s="6"/>
      <c r="M120" s="6"/>
    </row>
    <row r="121" spans="1:13" ht="15" x14ac:dyDescent="0.2">
      <c r="A121" s="37" t="s">
        <v>206</v>
      </c>
      <c r="B121" s="38" t="s">
        <v>207</v>
      </c>
      <c r="C121" s="71"/>
      <c r="D121" s="40"/>
      <c r="E121" s="39">
        <f t="shared" si="20"/>
        <v>0</v>
      </c>
      <c r="F121" s="40"/>
      <c r="G121" s="40"/>
      <c r="H121" s="40"/>
      <c r="I121" s="41">
        <f>H121+G121+F121+E121</f>
        <v>0</v>
      </c>
      <c r="J121" s="36"/>
      <c r="K121" s="5"/>
      <c r="L121" s="6"/>
      <c r="M121" s="6"/>
    </row>
    <row r="122" spans="1:13" ht="16" x14ac:dyDescent="0.2">
      <c r="A122" s="37" t="s">
        <v>208</v>
      </c>
      <c r="B122" s="10" t="s">
        <v>209</v>
      </c>
      <c r="C122" s="34"/>
      <c r="D122" s="34"/>
      <c r="E122" s="34"/>
      <c r="F122" s="34"/>
      <c r="G122" s="34"/>
      <c r="H122" s="34"/>
      <c r="I122" s="34"/>
      <c r="J122" s="36"/>
      <c r="K122" s="5"/>
      <c r="L122" s="6"/>
      <c r="M122" s="6"/>
    </row>
    <row r="123" spans="1:13" ht="15" x14ac:dyDescent="0.2">
      <c r="A123" s="37" t="s">
        <v>210</v>
      </c>
      <c r="B123" s="38" t="s">
        <v>211</v>
      </c>
      <c r="C123" s="71"/>
      <c r="D123" s="40"/>
      <c r="E123" s="39">
        <f t="shared" ref="E123:E126" si="21">D123*C123</f>
        <v>0</v>
      </c>
      <c r="F123" s="40"/>
      <c r="G123" s="40"/>
      <c r="H123" s="40"/>
      <c r="I123" s="41">
        <f>H123+G123+F123+E123</f>
        <v>0</v>
      </c>
      <c r="J123" s="36"/>
      <c r="K123" s="5"/>
      <c r="L123" s="6"/>
      <c r="M123" s="6"/>
    </row>
    <row r="124" spans="1:13" ht="15" x14ac:dyDescent="0.2">
      <c r="A124" s="37" t="s">
        <v>212</v>
      </c>
      <c r="B124" s="38" t="s">
        <v>213</v>
      </c>
      <c r="C124" s="71"/>
      <c r="D124" s="40"/>
      <c r="E124" s="39">
        <f t="shared" si="21"/>
        <v>0</v>
      </c>
      <c r="F124" s="40"/>
      <c r="G124" s="40"/>
      <c r="H124" s="40"/>
      <c r="I124" s="41">
        <f>H124+G124+F124+E124</f>
        <v>0</v>
      </c>
      <c r="J124" s="36"/>
      <c r="K124" s="5"/>
      <c r="L124" s="6"/>
      <c r="M124" s="6"/>
    </row>
    <row r="125" spans="1:13" ht="15" x14ac:dyDescent="0.2">
      <c r="A125" s="37" t="s">
        <v>214</v>
      </c>
      <c r="B125" s="38" t="s">
        <v>215</v>
      </c>
      <c r="C125" s="71"/>
      <c r="D125" s="40"/>
      <c r="E125" s="39">
        <f t="shared" si="21"/>
        <v>0</v>
      </c>
      <c r="F125" s="40"/>
      <c r="G125" s="40"/>
      <c r="H125" s="40"/>
      <c r="I125" s="41">
        <f>H125+G125+F125+E125</f>
        <v>0</v>
      </c>
      <c r="J125" s="36"/>
      <c r="K125" s="5"/>
      <c r="L125" s="6"/>
      <c r="M125" s="6"/>
    </row>
    <row r="126" spans="1:13" ht="15" x14ac:dyDescent="0.2">
      <c r="A126" s="37" t="s">
        <v>216</v>
      </c>
      <c r="B126" s="38" t="s">
        <v>217</v>
      </c>
      <c r="C126" s="71"/>
      <c r="D126" s="40"/>
      <c r="E126" s="39">
        <f t="shared" si="21"/>
        <v>0</v>
      </c>
      <c r="F126" s="40"/>
      <c r="G126" s="40"/>
      <c r="H126" s="40"/>
      <c r="I126" s="41">
        <f>H126+G126+F126+E126</f>
        <v>0</v>
      </c>
      <c r="J126" s="36"/>
      <c r="K126" s="5"/>
      <c r="L126" s="6"/>
      <c r="M126" s="6"/>
    </row>
    <row r="127" spans="1:13" ht="16" x14ac:dyDescent="0.2">
      <c r="A127" s="37"/>
      <c r="B127" s="10"/>
      <c r="C127" s="34"/>
      <c r="D127" s="34"/>
      <c r="E127" s="34"/>
      <c r="F127" s="34"/>
      <c r="G127" s="34"/>
      <c r="H127" s="34"/>
      <c r="I127" s="34"/>
      <c r="J127" s="42">
        <f>SUM(I118:I126)</f>
        <v>0</v>
      </c>
      <c r="K127" s="5"/>
      <c r="L127" s="6"/>
      <c r="M127" s="6"/>
    </row>
    <row r="128" spans="1:13" x14ac:dyDescent="0.2">
      <c r="A128" s="31" t="s">
        <v>218</v>
      </c>
      <c r="B128" s="32" t="s">
        <v>219</v>
      </c>
      <c r="C128" s="71"/>
      <c r="D128" s="40"/>
      <c r="E128" s="39">
        <f t="shared" ref="E128" si="22">D128*C128</f>
        <v>0</v>
      </c>
      <c r="F128" s="40"/>
      <c r="G128" s="40"/>
      <c r="H128" s="40"/>
      <c r="I128" s="41">
        <f>H128+G128+F128+E128</f>
        <v>0</v>
      </c>
      <c r="J128" s="36"/>
      <c r="K128" s="5"/>
      <c r="L128" s="6"/>
      <c r="M128" s="6"/>
    </row>
    <row r="129" spans="1:13" ht="16" x14ac:dyDescent="0.2">
      <c r="A129" s="37"/>
      <c r="B129" s="10"/>
      <c r="C129" s="34"/>
      <c r="D129" s="34"/>
      <c r="E129" s="34"/>
      <c r="F129" s="34"/>
      <c r="G129" s="34"/>
      <c r="H129" s="34"/>
      <c r="I129" s="34"/>
      <c r="J129" s="42">
        <f>SUM(I128)</f>
        <v>0</v>
      </c>
      <c r="K129" s="5"/>
      <c r="L129" s="6"/>
      <c r="M129" s="6"/>
    </row>
    <row r="130" spans="1:13" x14ac:dyDescent="0.2">
      <c r="A130" s="31" t="s">
        <v>220</v>
      </c>
      <c r="B130" s="32" t="s">
        <v>221</v>
      </c>
      <c r="C130" s="71"/>
      <c r="D130" s="40"/>
      <c r="E130" s="39">
        <f t="shared" ref="E130" si="23">D130*C130</f>
        <v>0</v>
      </c>
      <c r="F130" s="40"/>
      <c r="G130" s="40"/>
      <c r="H130" s="40"/>
      <c r="I130" s="41">
        <f>H130+G130+F130+E130</f>
        <v>0</v>
      </c>
      <c r="J130" s="36"/>
      <c r="K130" s="5"/>
      <c r="L130" s="6"/>
      <c r="M130" s="6"/>
    </row>
    <row r="131" spans="1:13" ht="16" x14ac:dyDescent="0.2">
      <c r="A131" s="37"/>
      <c r="B131" s="10"/>
      <c r="C131" s="34"/>
      <c r="D131" s="34"/>
      <c r="E131" s="34"/>
      <c r="F131" s="34"/>
      <c r="G131" s="34"/>
      <c r="H131" s="34"/>
      <c r="I131" s="34"/>
      <c r="J131" s="42">
        <f>SUM(I130)</f>
        <v>0</v>
      </c>
      <c r="K131" s="5"/>
      <c r="L131" s="6"/>
      <c r="M131" s="6"/>
    </row>
    <row r="132" spans="1:13" ht="16" x14ac:dyDescent="0.2">
      <c r="A132" s="31" t="s">
        <v>222</v>
      </c>
      <c r="B132" s="32" t="s">
        <v>223</v>
      </c>
      <c r="C132" s="34"/>
      <c r="D132" s="34"/>
      <c r="E132" s="34"/>
      <c r="F132" s="34"/>
      <c r="G132" s="34"/>
      <c r="H132" s="34"/>
      <c r="I132" s="34"/>
      <c r="J132" s="36"/>
      <c r="K132" s="5"/>
      <c r="L132" s="6"/>
      <c r="M132" s="6"/>
    </row>
    <row r="133" spans="1:13" ht="15" x14ac:dyDescent="0.2">
      <c r="A133" s="37" t="s">
        <v>224</v>
      </c>
      <c r="B133" s="10" t="s">
        <v>225</v>
      </c>
      <c r="C133" s="71"/>
      <c r="D133" s="40"/>
      <c r="E133" s="39">
        <f t="shared" ref="E133:E134" si="24">D133*C133</f>
        <v>0</v>
      </c>
      <c r="F133" s="40"/>
      <c r="G133" s="40"/>
      <c r="H133" s="40"/>
      <c r="I133" s="41">
        <f>H133+G133+F133+E133</f>
        <v>0</v>
      </c>
      <c r="J133" s="36"/>
      <c r="K133" s="5"/>
      <c r="L133" s="6"/>
      <c r="M133" s="6"/>
    </row>
    <row r="134" spans="1:13" ht="15" x14ac:dyDescent="0.2">
      <c r="A134" s="37" t="s">
        <v>226</v>
      </c>
      <c r="B134" s="10" t="s">
        <v>227</v>
      </c>
      <c r="C134" s="71"/>
      <c r="D134" s="40"/>
      <c r="E134" s="39">
        <f t="shared" si="24"/>
        <v>0</v>
      </c>
      <c r="F134" s="40"/>
      <c r="G134" s="40"/>
      <c r="H134" s="40"/>
      <c r="I134" s="41">
        <f>H134+G134+F134+E134</f>
        <v>0</v>
      </c>
      <c r="J134" s="36"/>
      <c r="K134" s="5"/>
      <c r="L134" s="6"/>
      <c r="M134" s="6"/>
    </row>
    <row r="135" spans="1:13" ht="16" x14ac:dyDescent="0.2">
      <c r="A135" s="37"/>
      <c r="B135" s="10"/>
      <c r="C135" s="34"/>
      <c r="D135" s="34"/>
      <c r="E135" s="34"/>
      <c r="F135" s="34"/>
      <c r="G135" s="34"/>
      <c r="H135" s="34"/>
      <c r="I135" s="34"/>
      <c r="J135" s="42">
        <f>SUM(I133:I134)</f>
        <v>0</v>
      </c>
      <c r="K135" s="5"/>
      <c r="L135" s="6"/>
      <c r="M135" s="6"/>
    </row>
    <row r="136" spans="1:13" x14ac:dyDescent="0.2">
      <c r="A136" s="31" t="s">
        <v>228</v>
      </c>
      <c r="B136" s="32" t="s">
        <v>229</v>
      </c>
      <c r="C136" s="71"/>
      <c r="D136" s="40"/>
      <c r="E136" s="39">
        <f t="shared" ref="E136" si="25">D136*C136</f>
        <v>0</v>
      </c>
      <c r="F136" s="40"/>
      <c r="G136" s="40"/>
      <c r="H136" s="40"/>
      <c r="I136" s="41">
        <f>H136+G136+F136+E136</f>
        <v>0</v>
      </c>
      <c r="J136" s="36"/>
      <c r="K136" s="5"/>
      <c r="L136" s="6"/>
      <c r="M136" s="6"/>
    </row>
    <row r="137" spans="1:13" ht="16" x14ac:dyDescent="0.2">
      <c r="A137" s="37"/>
      <c r="B137" s="10"/>
      <c r="C137" s="34"/>
      <c r="D137" s="34"/>
      <c r="E137" s="34"/>
      <c r="F137" s="34"/>
      <c r="G137" s="34"/>
      <c r="H137" s="34"/>
      <c r="I137" s="34"/>
      <c r="J137" s="42">
        <f>SUM(I136)</f>
        <v>0</v>
      </c>
      <c r="K137" s="5"/>
      <c r="L137" s="6"/>
      <c r="M137" s="6"/>
    </row>
    <row r="138" spans="1:13" ht="16" x14ac:dyDescent="0.2">
      <c r="A138" s="31" t="s">
        <v>230</v>
      </c>
      <c r="B138" s="32" t="s">
        <v>231</v>
      </c>
      <c r="C138" s="34"/>
      <c r="D138" s="34"/>
      <c r="E138" s="34"/>
      <c r="F138" s="34"/>
      <c r="G138" s="34"/>
      <c r="H138" s="34"/>
      <c r="I138" s="34"/>
      <c r="J138" s="36"/>
      <c r="K138" s="5"/>
      <c r="L138" s="6"/>
      <c r="M138" s="6"/>
    </row>
    <row r="139" spans="1:13" ht="15" x14ac:dyDescent="0.2">
      <c r="A139" s="37" t="s">
        <v>232</v>
      </c>
      <c r="B139" s="10" t="s">
        <v>233</v>
      </c>
      <c r="C139" s="71"/>
      <c r="D139" s="40"/>
      <c r="E139" s="39">
        <f t="shared" ref="E139" si="26">D139*C139</f>
        <v>0</v>
      </c>
      <c r="F139" s="40"/>
      <c r="G139" s="40"/>
      <c r="H139" s="40"/>
      <c r="I139" s="41">
        <f>H139+G139+F139+E139</f>
        <v>0</v>
      </c>
      <c r="J139" s="36"/>
      <c r="K139" s="5"/>
      <c r="L139" s="6"/>
      <c r="M139" s="6"/>
    </row>
    <row r="140" spans="1:13" ht="16" x14ac:dyDescent="0.2">
      <c r="A140" s="37" t="s">
        <v>234</v>
      </c>
      <c r="B140" s="10" t="s">
        <v>235</v>
      </c>
      <c r="C140" s="34"/>
      <c r="D140" s="34"/>
      <c r="E140" s="34"/>
      <c r="F140" s="34"/>
      <c r="G140" s="34"/>
      <c r="H140" s="34"/>
      <c r="I140" s="34"/>
      <c r="J140" s="36"/>
      <c r="K140" s="5"/>
      <c r="L140" s="48"/>
      <c r="M140" s="48"/>
    </row>
    <row r="141" spans="1:13" ht="15" x14ac:dyDescent="0.2">
      <c r="A141" s="37" t="s">
        <v>236</v>
      </c>
      <c r="B141" s="38" t="s">
        <v>237</v>
      </c>
      <c r="C141" s="71"/>
      <c r="D141" s="40"/>
      <c r="E141" s="39">
        <f t="shared" ref="E141:E150" si="27">D141*C141</f>
        <v>0</v>
      </c>
      <c r="F141" s="40"/>
      <c r="G141" s="40"/>
      <c r="H141" s="40"/>
      <c r="I141" s="41">
        <f t="shared" ref="I141:I150" si="28">H141+G141+F141+E141</f>
        <v>0</v>
      </c>
      <c r="J141" s="36"/>
      <c r="K141" s="49"/>
      <c r="L141" s="50"/>
      <c r="M141" s="50"/>
    </row>
    <row r="142" spans="1:13" ht="15" x14ac:dyDescent="0.2">
      <c r="A142" s="37" t="s">
        <v>238</v>
      </c>
      <c r="B142" s="38" t="s">
        <v>239</v>
      </c>
      <c r="C142" s="71"/>
      <c r="D142" s="40"/>
      <c r="E142" s="39">
        <f t="shared" si="27"/>
        <v>0</v>
      </c>
      <c r="F142" s="40"/>
      <c r="G142" s="40"/>
      <c r="H142" s="40"/>
      <c r="I142" s="41">
        <f t="shared" si="28"/>
        <v>0</v>
      </c>
      <c r="J142" s="36"/>
      <c r="K142" s="49"/>
      <c r="L142" s="50"/>
      <c r="M142" s="50"/>
    </row>
    <row r="143" spans="1:13" ht="15" x14ac:dyDescent="0.2">
      <c r="A143" s="37" t="s">
        <v>240</v>
      </c>
      <c r="B143" s="38" t="s">
        <v>241</v>
      </c>
      <c r="C143" s="71"/>
      <c r="D143" s="40"/>
      <c r="E143" s="39">
        <f t="shared" si="27"/>
        <v>0</v>
      </c>
      <c r="F143" s="40"/>
      <c r="G143" s="40"/>
      <c r="H143" s="40"/>
      <c r="I143" s="41">
        <f t="shared" si="28"/>
        <v>0</v>
      </c>
      <c r="J143" s="36"/>
      <c r="K143" s="5"/>
      <c r="L143" s="48"/>
      <c r="M143" s="48"/>
    </row>
    <row r="144" spans="1:13" ht="15" x14ac:dyDescent="0.2">
      <c r="A144" s="37" t="s">
        <v>242</v>
      </c>
      <c r="B144" s="38" t="s">
        <v>243</v>
      </c>
      <c r="C144" s="71"/>
      <c r="D144" s="40"/>
      <c r="E144" s="39">
        <f t="shared" si="27"/>
        <v>0</v>
      </c>
      <c r="F144" s="40"/>
      <c r="G144" s="40"/>
      <c r="H144" s="40"/>
      <c r="I144" s="41">
        <f t="shared" si="28"/>
        <v>0</v>
      </c>
      <c r="J144" s="36"/>
      <c r="K144" s="5"/>
      <c r="L144" s="48"/>
      <c r="M144" s="48"/>
    </row>
    <row r="145" spans="1:13" ht="15" x14ac:dyDescent="0.2">
      <c r="A145" s="37" t="s">
        <v>244</v>
      </c>
      <c r="B145" s="38" t="s">
        <v>245</v>
      </c>
      <c r="C145" s="71"/>
      <c r="D145" s="40"/>
      <c r="E145" s="39">
        <f t="shared" si="27"/>
        <v>0</v>
      </c>
      <c r="F145" s="40"/>
      <c r="G145" s="40"/>
      <c r="H145" s="40"/>
      <c r="I145" s="41">
        <f t="shared" si="28"/>
        <v>0</v>
      </c>
      <c r="J145" s="36"/>
      <c r="K145" s="49"/>
      <c r="L145" s="50"/>
      <c r="M145" s="50"/>
    </row>
    <row r="146" spans="1:13" ht="15" x14ac:dyDescent="0.2">
      <c r="A146" s="37" t="s">
        <v>246</v>
      </c>
      <c r="B146" s="38" t="s">
        <v>247</v>
      </c>
      <c r="C146" s="71"/>
      <c r="D146" s="40"/>
      <c r="E146" s="39">
        <f t="shared" si="27"/>
        <v>0</v>
      </c>
      <c r="F146" s="40"/>
      <c r="G146" s="40"/>
      <c r="H146" s="40"/>
      <c r="I146" s="41">
        <f t="shared" si="28"/>
        <v>0</v>
      </c>
      <c r="J146" s="36"/>
      <c r="K146" s="5"/>
      <c r="L146" s="48"/>
      <c r="M146" s="48"/>
    </row>
    <row r="147" spans="1:13" ht="15" x14ac:dyDescent="0.2">
      <c r="A147" s="37" t="s">
        <v>248</v>
      </c>
      <c r="B147" s="38" t="s">
        <v>249</v>
      </c>
      <c r="C147" s="71"/>
      <c r="D147" s="40"/>
      <c r="E147" s="39">
        <f t="shared" si="27"/>
        <v>0</v>
      </c>
      <c r="F147" s="40"/>
      <c r="G147" s="40"/>
      <c r="H147" s="40"/>
      <c r="I147" s="41">
        <f t="shared" si="28"/>
        <v>0</v>
      </c>
      <c r="J147" s="36"/>
      <c r="K147" s="5"/>
      <c r="L147" s="48"/>
      <c r="M147" s="48"/>
    </row>
    <row r="148" spans="1:13" ht="15" x14ac:dyDescent="0.2">
      <c r="A148" s="37" t="s">
        <v>250</v>
      </c>
      <c r="B148" s="38" t="s">
        <v>251</v>
      </c>
      <c r="C148" s="71"/>
      <c r="D148" s="40"/>
      <c r="E148" s="39">
        <f t="shared" si="27"/>
        <v>0</v>
      </c>
      <c r="F148" s="40"/>
      <c r="G148" s="40"/>
      <c r="H148" s="40"/>
      <c r="I148" s="41">
        <f t="shared" si="28"/>
        <v>0</v>
      </c>
      <c r="J148" s="36"/>
      <c r="K148" s="5"/>
      <c r="L148" s="48"/>
      <c r="M148" s="48"/>
    </row>
    <row r="149" spans="1:13" ht="15" x14ac:dyDescent="0.2">
      <c r="A149" s="37" t="s">
        <v>252</v>
      </c>
      <c r="B149" s="38" t="s">
        <v>253</v>
      </c>
      <c r="C149" s="71"/>
      <c r="D149" s="40"/>
      <c r="E149" s="39">
        <f t="shared" si="27"/>
        <v>0</v>
      </c>
      <c r="F149" s="40"/>
      <c r="G149" s="40"/>
      <c r="H149" s="40"/>
      <c r="I149" s="41">
        <f t="shared" si="28"/>
        <v>0</v>
      </c>
      <c r="J149" s="36"/>
      <c r="K149" s="5"/>
      <c r="L149" s="6"/>
      <c r="M149" s="6"/>
    </row>
    <row r="150" spans="1:13" ht="15" x14ac:dyDescent="0.2">
      <c r="A150" s="37" t="s">
        <v>254</v>
      </c>
      <c r="B150" s="10" t="s">
        <v>255</v>
      </c>
      <c r="C150" s="71"/>
      <c r="D150" s="40"/>
      <c r="E150" s="39">
        <f t="shared" si="27"/>
        <v>0</v>
      </c>
      <c r="F150" s="40"/>
      <c r="G150" s="40"/>
      <c r="H150" s="40"/>
      <c r="I150" s="41">
        <f t="shared" si="28"/>
        <v>0</v>
      </c>
      <c r="J150" s="36"/>
      <c r="K150" s="5"/>
      <c r="L150" s="6"/>
      <c r="M150" s="6"/>
    </row>
    <row r="151" spans="1:13" x14ac:dyDescent="0.2">
      <c r="A151" s="37"/>
      <c r="B151" s="10"/>
      <c r="C151" s="51"/>
      <c r="D151" s="51"/>
      <c r="E151" s="51"/>
      <c r="F151" s="51"/>
      <c r="G151" s="51"/>
      <c r="H151" s="51"/>
      <c r="I151" s="52"/>
      <c r="J151" s="42">
        <f>SUM(I139:I150)</f>
        <v>0</v>
      </c>
      <c r="K151" s="5"/>
      <c r="L151" s="6"/>
      <c r="M151" s="6"/>
    </row>
    <row r="152" spans="1:13" x14ac:dyDescent="0.2">
      <c r="A152" s="37"/>
      <c r="B152" s="10"/>
      <c r="C152" s="51"/>
      <c r="D152" s="51"/>
      <c r="E152" s="51"/>
      <c r="F152" s="51"/>
      <c r="G152" s="51"/>
      <c r="H152" s="51"/>
      <c r="I152" s="52"/>
      <c r="J152" s="36"/>
      <c r="K152" s="5"/>
      <c r="L152" s="6"/>
      <c r="M152" s="6"/>
    </row>
    <row r="153" spans="1:13" x14ac:dyDescent="0.2">
      <c r="A153" s="31" t="s">
        <v>256</v>
      </c>
      <c r="B153" s="32" t="s">
        <v>257</v>
      </c>
      <c r="C153" s="71"/>
      <c r="D153" s="40"/>
      <c r="E153" s="39">
        <f t="shared" ref="E153" si="29">D153*C153</f>
        <v>0</v>
      </c>
      <c r="F153" s="40"/>
      <c r="G153" s="40"/>
      <c r="H153" s="40"/>
      <c r="I153" s="41">
        <f>H153+G153+F153+E153</f>
        <v>0</v>
      </c>
      <c r="J153" s="36"/>
      <c r="K153" s="5"/>
      <c r="L153" s="6"/>
      <c r="M153" s="6"/>
    </row>
    <row r="154" spans="1:13" ht="16" x14ac:dyDescent="0.2">
      <c r="A154" s="37"/>
      <c r="B154" s="10"/>
      <c r="C154" s="34"/>
      <c r="D154" s="34"/>
      <c r="E154" s="34"/>
      <c r="F154" s="34"/>
      <c r="G154" s="34"/>
      <c r="H154" s="34"/>
      <c r="I154" s="34"/>
      <c r="J154" s="42">
        <f>SUM(I153)</f>
        <v>0</v>
      </c>
      <c r="K154" s="5"/>
      <c r="L154" s="6"/>
      <c r="M154" s="6"/>
    </row>
    <row r="155" spans="1:13" ht="16" x14ac:dyDescent="0.2">
      <c r="A155" s="31" t="s">
        <v>258</v>
      </c>
      <c r="B155" s="32" t="s">
        <v>259</v>
      </c>
      <c r="C155" s="34"/>
      <c r="D155" s="34"/>
      <c r="E155" s="34"/>
      <c r="F155" s="34"/>
      <c r="G155" s="34"/>
      <c r="H155" s="34"/>
      <c r="I155" s="34"/>
      <c r="J155" s="36"/>
      <c r="K155" s="5"/>
      <c r="L155" s="6"/>
      <c r="M155" s="6"/>
    </row>
    <row r="156" spans="1:13" ht="15" x14ac:dyDescent="0.2">
      <c r="A156" s="37" t="s">
        <v>260</v>
      </c>
      <c r="B156" s="10" t="s">
        <v>261</v>
      </c>
      <c r="C156" s="71"/>
      <c r="D156" s="40"/>
      <c r="E156" s="39">
        <f t="shared" ref="E156:E158" si="30">D156*C156</f>
        <v>0</v>
      </c>
      <c r="F156" s="40"/>
      <c r="G156" s="40"/>
      <c r="H156" s="40"/>
      <c r="I156" s="41">
        <f>H156+G156+F156+E156</f>
        <v>0</v>
      </c>
      <c r="J156" s="36"/>
      <c r="K156" s="5"/>
      <c r="L156" s="6"/>
      <c r="M156" s="6"/>
    </row>
    <row r="157" spans="1:13" ht="15" x14ac:dyDescent="0.2">
      <c r="A157" s="37" t="s">
        <v>262</v>
      </c>
      <c r="B157" s="10" t="s">
        <v>263</v>
      </c>
      <c r="C157" s="71"/>
      <c r="D157" s="40"/>
      <c r="E157" s="39">
        <f t="shared" si="30"/>
        <v>0</v>
      </c>
      <c r="F157" s="40"/>
      <c r="G157" s="40"/>
      <c r="H157" s="40"/>
      <c r="I157" s="41">
        <f>H157+G157+F157+E157</f>
        <v>0</v>
      </c>
      <c r="J157" s="36"/>
      <c r="K157" s="5"/>
      <c r="L157" s="6"/>
      <c r="M157" s="6"/>
    </row>
    <row r="158" spans="1:13" ht="15" x14ac:dyDescent="0.2">
      <c r="A158" s="37" t="s">
        <v>264</v>
      </c>
      <c r="B158" s="10" t="s">
        <v>265</v>
      </c>
      <c r="C158" s="71"/>
      <c r="D158" s="40"/>
      <c r="E158" s="39">
        <f t="shared" si="30"/>
        <v>0</v>
      </c>
      <c r="F158" s="40"/>
      <c r="G158" s="40"/>
      <c r="H158" s="40"/>
      <c r="I158" s="41">
        <f>H158+G158+F158+E158</f>
        <v>0</v>
      </c>
      <c r="J158" s="36"/>
      <c r="K158" s="5"/>
      <c r="L158" s="6"/>
      <c r="M158" s="6"/>
    </row>
    <row r="159" spans="1:13" x14ac:dyDescent="0.2">
      <c r="A159" s="37"/>
      <c r="B159" s="10"/>
      <c r="C159" s="33"/>
      <c r="D159" s="33"/>
      <c r="E159" s="33"/>
      <c r="F159" s="33"/>
      <c r="G159" s="33"/>
      <c r="H159" s="33"/>
      <c r="I159" s="52"/>
      <c r="J159" s="42">
        <f>SUM(I156:I158)</f>
        <v>0</v>
      </c>
      <c r="K159" s="5"/>
      <c r="L159" s="6"/>
      <c r="M159" s="6"/>
    </row>
    <row r="160" spans="1:13" x14ac:dyDescent="0.2">
      <c r="A160" s="37"/>
      <c r="B160" s="10"/>
      <c r="C160" s="33"/>
      <c r="D160" s="33"/>
      <c r="E160" s="33"/>
      <c r="F160" s="33"/>
      <c r="G160" s="33"/>
      <c r="H160" s="33"/>
      <c r="I160" s="52"/>
      <c r="J160" s="36"/>
      <c r="K160" s="5"/>
      <c r="L160" s="6"/>
      <c r="M160" s="6"/>
    </row>
    <row r="161" spans="1:13" x14ac:dyDescent="0.2">
      <c r="A161" s="31" t="s">
        <v>266</v>
      </c>
      <c r="B161" s="32" t="s">
        <v>267</v>
      </c>
      <c r="C161" s="71"/>
      <c r="D161" s="40"/>
      <c r="E161" s="39">
        <f t="shared" ref="E161" si="31">D161*C161</f>
        <v>0</v>
      </c>
      <c r="F161" s="40"/>
      <c r="G161" s="40"/>
      <c r="H161" s="40"/>
      <c r="I161" s="41">
        <f>H161+G161+F161+E161</f>
        <v>0</v>
      </c>
      <c r="J161" s="36"/>
      <c r="K161" s="5"/>
      <c r="L161" s="6"/>
      <c r="M161" s="6"/>
    </row>
    <row r="162" spans="1:13" ht="16" x14ac:dyDescent="0.2">
      <c r="A162" s="37"/>
      <c r="B162" s="10"/>
      <c r="C162" s="34"/>
      <c r="D162" s="35"/>
      <c r="E162" s="34"/>
      <c r="F162" s="34"/>
      <c r="G162" s="34"/>
      <c r="H162" s="34"/>
      <c r="I162" s="34"/>
      <c r="J162" s="42">
        <f>SUM(I161)</f>
        <v>0</v>
      </c>
      <c r="K162" s="5"/>
      <c r="L162" s="6"/>
      <c r="M162" s="6"/>
    </row>
    <row r="163" spans="1:13" ht="15" thickBot="1" x14ac:dyDescent="0.25">
      <c r="A163" s="37"/>
      <c r="B163" s="53"/>
      <c r="C163" s="5"/>
      <c r="D163" s="6"/>
      <c r="E163" s="5"/>
      <c r="F163" s="5"/>
      <c r="G163" s="5"/>
      <c r="H163" s="5"/>
      <c r="I163" s="43"/>
      <c r="J163" s="36"/>
      <c r="K163" s="47"/>
      <c r="L163" s="6"/>
      <c r="M163" s="6"/>
    </row>
    <row r="164" spans="1:13" ht="15" thickBot="1" x14ac:dyDescent="0.25">
      <c r="A164" s="37"/>
      <c r="B164" s="43" t="s">
        <v>268</v>
      </c>
      <c r="C164" s="44">
        <f>SUM(C116:C163)</f>
        <v>0</v>
      </c>
      <c r="D164" s="6"/>
      <c r="E164" s="45">
        <f>SUM(E116:E163)</f>
        <v>0</v>
      </c>
      <c r="F164" s="89">
        <f>SUM(F116:G163)</f>
        <v>0</v>
      </c>
      <c r="G164" s="90"/>
      <c r="H164" s="45">
        <f>SUM(H116:H163)</f>
        <v>0</v>
      </c>
      <c r="I164" s="43"/>
      <c r="J164" s="46">
        <f>SUM(J116:J163)</f>
        <v>0</v>
      </c>
      <c r="K164" s="47"/>
      <c r="L164" s="6"/>
      <c r="M164" s="6"/>
    </row>
    <row r="165" spans="1:13" x14ac:dyDescent="0.2">
      <c r="A165" s="82" t="s">
        <v>269</v>
      </c>
      <c r="B165" s="83"/>
      <c r="C165" s="83"/>
      <c r="D165" s="83"/>
      <c r="E165" s="83"/>
      <c r="F165" s="83"/>
      <c r="G165" s="83"/>
      <c r="H165" s="83"/>
      <c r="I165" s="83"/>
      <c r="J165" s="84"/>
      <c r="K165" s="5"/>
      <c r="L165" s="6"/>
      <c r="M165" s="6"/>
    </row>
    <row r="166" spans="1:13" x14ac:dyDescent="0.2">
      <c r="A166" s="8"/>
      <c r="B166" s="32" t="s">
        <v>270</v>
      </c>
      <c r="C166" s="54"/>
      <c r="D166" s="11"/>
      <c r="E166" s="54"/>
      <c r="F166" s="54"/>
      <c r="G166" s="10"/>
      <c r="H166" s="54"/>
      <c r="I166" s="5"/>
      <c r="J166" s="36"/>
      <c r="K166" s="5"/>
      <c r="L166" s="6"/>
      <c r="M166" s="6"/>
    </row>
    <row r="167" spans="1:13" x14ac:dyDescent="0.2">
      <c r="A167" s="8"/>
      <c r="B167" s="55" t="s">
        <v>271</v>
      </c>
      <c r="C167" s="44">
        <f>C114</f>
        <v>0</v>
      </c>
      <c r="D167" s="11"/>
      <c r="E167" s="39">
        <f>E114</f>
        <v>0</v>
      </c>
      <c r="F167" s="85">
        <f>F114</f>
        <v>0</v>
      </c>
      <c r="G167" s="86" t="e">
        <f>SUM(G$17:G$131)+SUM(#REF!)</f>
        <v>#REF!</v>
      </c>
      <c r="H167" s="56">
        <f>H114</f>
        <v>0</v>
      </c>
      <c r="I167" s="5"/>
      <c r="J167" s="36"/>
      <c r="K167" s="5"/>
      <c r="L167" s="6"/>
      <c r="M167" s="6"/>
    </row>
    <row r="168" spans="1:13" x14ac:dyDescent="0.2">
      <c r="A168" s="8"/>
      <c r="B168" s="55" t="s">
        <v>272</v>
      </c>
      <c r="C168" s="11"/>
      <c r="D168" s="6"/>
      <c r="E168" s="57" t="e">
        <f>E167/J169</f>
        <v>#DIV/0!</v>
      </c>
      <c r="F168" s="87" t="e">
        <f>F167/J169</f>
        <v>#DIV/0!</v>
      </c>
      <c r="G168" s="88" t="e">
        <f>G167/#REF!</f>
        <v>#REF!</v>
      </c>
      <c r="H168" s="57" t="e">
        <f>H167/J169</f>
        <v>#DIV/0!</v>
      </c>
      <c r="I168" s="5"/>
      <c r="J168" s="36"/>
      <c r="K168" s="5"/>
      <c r="L168" s="6"/>
      <c r="M168" s="6"/>
    </row>
    <row r="169" spans="1:13" x14ac:dyDescent="0.2">
      <c r="A169" s="8"/>
      <c r="B169" s="55" t="s">
        <v>273</v>
      </c>
      <c r="C169" s="58"/>
      <c r="D169" s="11"/>
      <c r="E169" s="58"/>
      <c r="F169" s="58"/>
      <c r="G169" s="11"/>
      <c r="H169" s="58"/>
      <c r="I169" s="5"/>
      <c r="J169" s="59">
        <f>J114</f>
        <v>0</v>
      </c>
      <c r="K169" s="5"/>
      <c r="L169" s="6"/>
      <c r="M169" s="6"/>
    </row>
    <row r="170" spans="1:13" ht="15" thickBot="1" x14ac:dyDescent="0.25">
      <c r="A170" s="8"/>
      <c r="B170" s="55" t="s">
        <v>274</v>
      </c>
      <c r="C170" s="60">
        <v>0.2</v>
      </c>
      <c r="D170" s="11"/>
      <c r="E170" s="11"/>
      <c r="F170" s="11"/>
      <c r="G170" s="5"/>
      <c r="H170" s="55"/>
      <c r="I170" s="61"/>
      <c r="J170" s="62">
        <f>C170*J169</f>
        <v>0</v>
      </c>
      <c r="K170" s="5"/>
      <c r="L170" s="6"/>
      <c r="M170" s="6"/>
    </row>
    <row r="171" spans="1:13" ht="15" thickBot="1" x14ac:dyDescent="0.25">
      <c r="A171" s="16"/>
      <c r="B171" s="63" t="s">
        <v>275</v>
      </c>
      <c r="C171" s="65"/>
      <c r="D171" s="64"/>
      <c r="E171" s="65"/>
      <c r="F171" s="65"/>
      <c r="G171" s="64"/>
      <c r="H171" s="65"/>
      <c r="I171" s="66"/>
      <c r="J171" s="67">
        <f>J170+J169</f>
        <v>0</v>
      </c>
      <c r="K171" s="5"/>
      <c r="L171" s="6"/>
      <c r="M171" s="6"/>
    </row>
    <row r="172" spans="1:13" x14ac:dyDescent="0.2">
      <c r="A172" s="8"/>
      <c r="B172" s="32" t="s">
        <v>281</v>
      </c>
      <c r="C172" s="54"/>
      <c r="D172" s="11"/>
      <c r="E172" s="54"/>
      <c r="F172" s="54"/>
      <c r="G172" s="10"/>
      <c r="H172" s="54"/>
      <c r="I172" s="5"/>
      <c r="J172" s="36"/>
      <c r="K172" s="5"/>
      <c r="L172" s="6"/>
      <c r="M172" s="6"/>
    </row>
    <row r="173" spans="1:13" x14ac:dyDescent="0.2">
      <c r="A173" s="8"/>
      <c r="B173" s="55" t="s">
        <v>271</v>
      </c>
      <c r="C173" s="44">
        <f>C164</f>
        <v>0</v>
      </c>
      <c r="D173" s="11"/>
      <c r="E173" s="39">
        <f>E164</f>
        <v>0</v>
      </c>
      <c r="F173" s="85">
        <f>F167</f>
        <v>0</v>
      </c>
      <c r="G173" s="86" t="e">
        <f>SUM(G$17:G$131)+SUM(#REF!)</f>
        <v>#REF!</v>
      </c>
      <c r="H173" s="39">
        <f>H164</f>
        <v>0</v>
      </c>
      <c r="I173" s="5"/>
      <c r="J173" s="36"/>
      <c r="K173" s="5"/>
      <c r="L173" s="6"/>
      <c r="M173" s="6"/>
    </row>
    <row r="174" spans="1:13" x14ac:dyDescent="0.2">
      <c r="A174" s="8"/>
      <c r="B174" s="55" t="s">
        <v>272</v>
      </c>
      <c r="C174" s="11"/>
      <c r="D174" s="6"/>
      <c r="E174" s="57" t="e">
        <f>E173/J175</f>
        <v>#DIV/0!</v>
      </c>
      <c r="F174" s="87" t="e">
        <f>F173/J175</f>
        <v>#DIV/0!</v>
      </c>
      <c r="G174" s="88" t="e">
        <f>G173/#REF!</f>
        <v>#REF!</v>
      </c>
      <c r="H174" s="57" t="e">
        <f>H173/J175</f>
        <v>#DIV/0!</v>
      </c>
      <c r="I174" s="5"/>
      <c r="J174" s="36"/>
      <c r="K174" s="5"/>
      <c r="L174" s="6"/>
      <c r="M174" s="6"/>
    </row>
    <row r="175" spans="1:13" x14ac:dyDescent="0.2">
      <c r="A175" s="8"/>
      <c r="B175" s="55" t="s">
        <v>273</v>
      </c>
      <c r="C175" s="58"/>
      <c r="D175" s="11"/>
      <c r="E175" s="58"/>
      <c r="F175" s="58"/>
      <c r="G175" s="11"/>
      <c r="H175" s="58"/>
      <c r="I175" s="5"/>
      <c r="J175" s="59">
        <f>J164</f>
        <v>0</v>
      </c>
      <c r="K175" s="5"/>
      <c r="L175" s="6"/>
      <c r="M175" s="6"/>
    </row>
    <row r="176" spans="1:13" ht="15" thickBot="1" x14ac:dyDescent="0.25">
      <c r="A176" s="8"/>
      <c r="B176" s="55" t="s">
        <v>274</v>
      </c>
      <c r="C176" s="60">
        <v>0.2</v>
      </c>
      <c r="D176" s="11"/>
      <c r="E176" s="11"/>
      <c r="F176" s="11"/>
      <c r="G176" s="5"/>
      <c r="H176" s="55"/>
      <c r="I176" s="61"/>
      <c r="J176" s="62">
        <f>C176*J175</f>
        <v>0</v>
      </c>
      <c r="K176" s="5"/>
      <c r="L176" s="6"/>
      <c r="M176" s="6"/>
    </row>
    <row r="177" spans="1:14" ht="15" thickBot="1" x14ac:dyDescent="0.25">
      <c r="A177" s="16"/>
      <c r="B177" s="63" t="s">
        <v>275</v>
      </c>
      <c r="C177" s="65"/>
      <c r="D177" s="64"/>
      <c r="E177" s="65"/>
      <c r="F177" s="65"/>
      <c r="G177" s="64"/>
      <c r="H177" s="65"/>
      <c r="I177" s="66"/>
      <c r="J177" s="67">
        <f>J176+J175</f>
        <v>0</v>
      </c>
      <c r="K177" s="5"/>
      <c r="L177" s="6"/>
      <c r="M177" s="6"/>
    </row>
    <row r="178" spans="1:14" x14ac:dyDescent="0.2">
      <c r="A178" s="8"/>
      <c r="B178" s="32" t="s">
        <v>276</v>
      </c>
      <c r="C178" s="54"/>
      <c r="D178" s="11"/>
      <c r="E178" s="54"/>
      <c r="F178" s="54"/>
      <c r="G178" s="10"/>
      <c r="H178" s="54"/>
      <c r="I178" s="5"/>
      <c r="J178" s="36"/>
      <c r="K178" s="5"/>
      <c r="L178" s="6"/>
      <c r="M178" s="6"/>
    </row>
    <row r="179" spans="1:14" x14ac:dyDescent="0.2">
      <c r="A179" s="8"/>
      <c r="B179" s="55" t="s">
        <v>271</v>
      </c>
      <c r="C179" s="44">
        <f>C114+C164</f>
        <v>0</v>
      </c>
      <c r="D179" s="11"/>
      <c r="E179" s="39">
        <f>E114+E164</f>
        <v>0</v>
      </c>
      <c r="F179" s="85">
        <f>F114+F164</f>
        <v>0</v>
      </c>
      <c r="G179" s="86" t="e">
        <f>SUM(G$17:G$131)+SUM(#REF!)</f>
        <v>#REF!</v>
      </c>
      <c r="H179" s="56">
        <f>H114+H164</f>
        <v>0</v>
      </c>
      <c r="I179" s="5"/>
      <c r="J179" s="36"/>
      <c r="K179" s="5"/>
      <c r="L179" s="6"/>
      <c r="M179" s="6"/>
    </row>
    <row r="180" spans="1:14" x14ac:dyDescent="0.2">
      <c r="A180" s="8"/>
      <c r="B180" s="55" t="s">
        <v>272</v>
      </c>
      <c r="C180" s="11"/>
      <c r="D180" s="6"/>
      <c r="E180" s="57" t="e">
        <f>E179/J181</f>
        <v>#DIV/0!</v>
      </c>
      <c r="F180" s="87" t="e">
        <f>F179/J181</f>
        <v>#DIV/0!</v>
      </c>
      <c r="G180" s="88" t="e">
        <f>G179/#REF!</f>
        <v>#REF!</v>
      </c>
      <c r="H180" s="57" t="e">
        <f>H179/J181</f>
        <v>#DIV/0!</v>
      </c>
      <c r="I180" s="5"/>
      <c r="J180" s="36"/>
      <c r="K180" s="5"/>
      <c r="L180" s="6"/>
      <c r="M180" s="6"/>
    </row>
    <row r="181" spans="1:14" x14ac:dyDescent="0.2">
      <c r="A181" s="8"/>
      <c r="B181" s="55" t="s">
        <v>273</v>
      </c>
      <c r="C181" s="58"/>
      <c r="D181" s="11"/>
      <c r="E181" s="58"/>
      <c r="F181" s="58"/>
      <c r="G181" s="11"/>
      <c r="H181" s="58"/>
      <c r="I181" s="5"/>
      <c r="J181" s="59">
        <f>J114+J164</f>
        <v>0</v>
      </c>
      <c r="K181" s="5"/>
      <c r="L181" s="6"/>
      <c r="M181" s="6"/>
    </row>
    <row r="182" spans="1:14" ht="17" thickBot="1" x14ac:dyDescent="0.25">
      <c r="A182" s="8"/>
      <c r="B182" s="55" t="s">
        <v>274</v>
      </c>
      <c r="C182" s="60">
        <v>0.2</v>
      </c>
      <c r="D182" s="11"/>
      <c r="E182" s="11"/>
      <c r="F182" s="11"/>
      <c r="G182" s="5"/>
      <c r="H182" s="55"/>
      <c r="I182" s="61"/>
      <c r="J182" s="62">
        <f>C182*J181</f>
        <v>0</v>
      </c>
      <c r="K182"/>
      <c r="L182"/>
      <c r="M182"/>
      <c r="N182"/>
    </row>
    <row r="183" spans="1:14" ht="17" thickBot="1" x14ac:dyDescent="0.25">
      <c r="A183" s="16"/>
      <c r="B183" s="63" t="s">
        <v>275</v>
      </c>
      <c r="C183" s="65"/>
      <c r="D183" s="64"/>
      <c r="E183" s="65"/>
      <c r="F183" s="65"/>
      <c r="G183" s="64"/>
      <c r="H183" s="65"/>
      <c r="I183" s="66"/>
      <c r="J183" s="67">
        <f>J182+J181</f>
        <v>0</v>
      </c>
      <c r="K183"/>
      <c r="L183"/>
      <c r="M183"/>
      <c r="N183"/>
    </row>
    <row r="184" spans="1:14" ht="16" x14ac:dyDescent="0.2">
      <c r="A184" s="82" t="s">
        <v>282</v>
      </c>
      <c r="B184" s="83"/>
      <c r="C184" s="83"/>
      <c r="D184" s="83"/>
      <c r="E184" s="83"/>
      <c r="F184" s="83"/>
      <c r="G184" s="83"/>
      <c r="H184" s="83"/>
      <c r="I184" s="83"/>
      <c r="J184" s="84"/>
      <c r="K184"/>
      <c r="L184"/>
      <c r="M184"/>
      <c r="N184"/>
    </row>
    <row r="185" spans="1:14" ht="16" x14ac:dyDescent="0.2">
      <c r="A185" s="8"/>
      <c r="B185" s="75"/>
      <c r="C185" s="76"/>
      <c r="D185" s="73"/>
      <c r="E185" s="76"/>
      <c r="F185" s="76"/>
      <c r="G185" s="77"/>
      <c r="H185" s="76"/>
      <c r="I185" s="74"/>
      <c r="J185" s="36"/>
      <c r="K185"/>
      <c r="L185"/>
      <c r="M185"/>
      <c r="N185"/>
    </row>
    <row r="186" spans="1:14" ht="16" x14ac:dyDescent="0.2">
      <c r="A186" s="8"/>
      <c r="B186" s="72"/>
      <c r="C186" s="71"/>
      <c r="D186" s="40"/>
      <c r="E186" s="39">
        <f t="shared" ref="E186" si="32">D186*C186</f>
        <v>0</v>
      </c>
      <c r="F186" s="40"/>
      <c r="G186" s="40"/>
      <c r="H186" s="40"/>
      <c r="I186" s="41">
        <f>H186+G186+F186+E186</f>
        <v>0</v>
      </c>
      <c r="J186" s="36"/>
      <c r="K186"/>
      <c r="L186"/>
      <c r="M186"/>
      <c r="N186"/>
    </row>
    <row r="187" spans="1:14" ht="17" thickBot="1" x14ac:dyDescent="0.25">
      <c r="A187" s="78"/>
      <c r="B187" s="79"/>
      <c r="C187" s="79"/>
      <c r="D187" s="79"/>
      <c r="E187" s="80"/>
      <c r="F187" s="80"/>
      <c r="G187" s="80"/>
      <c r="H187" s="80"/>
      <c r="I187" s="80"/>
      <c r="J187" s="81"/>
    </row>
    <row r="188" spans="1:14" x14ac:dyDescent="0.2">
      <c r="A188" s="5"/>
      <c r="B188" s="6"/>
      <c r="C188" s="6"/>
    </row>
  </sheetData>
  <mergeCells count="13">
    <mergeCell ref="F164:G164"/>
    <mergeCell ref="E1:J6"/>
    <mergeCell ref="A16:J16"/>
    <mergeCell ref="F114:G114"/>
    <mergeCell ref="A115:J115"/>
    <mergeCell ref="A184:J184"/>
    <mergeCell ref="A165:J165"/>
    <mergeCell ref="F167:G167"/>
    <mergeCell ref="F168:G168"/>
    <mergeCell ref="F179:G179"/>
    <mergeCell ref="F180:G180"/>
    <mergeCell ref="F173:G173"/>
    <mergeCell ref="F174:G174"/>
  </mergeCells>
  <printOptions horizontalCentered="1" verticalCentered="1"/>
  <pageMargins left="0.7" right="0.7" top="0" bottom="0" header="0.3" footer="0.3"/>
  <pageSetup paperSize="9" scale="3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 Brottier</dc:creator>
  <cp:lastModifiedBy>Eric Brottier</cp:lastModifiedBy>
  <dcterms:created xsi:type="dcterms:W3CDTF">2025-05-22T09:37:34Z</dcterms:created>
  <dcterms:modified xsi:type="dcterms:W3CDTF">2025-10-16T08:51:27Z</dcterms:modified>
</cp:coreProperties>
</file>